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150" windowWidth="17235" windowHeight="11190" tabRatio="958" activeTab="5"/>
  </bookViews>
  <sheets>
    <sheet name="Приложение 3" sheetId="1" r:id="rId1"/>
    <sheet name="Приложение 4" sheetId="3" r:id="rId2"/>
    <sheet name="Приложение 5" sheetId="24" r:id="rId3"/>
    <sheet name="Приложение 6" sheetId="25" r:id="rId4"/>
    <sheet name="Приложение 8" sheetId="14" r:id="rId5"/>
    <sheet name="Приложение 9" sheetId="16" r:id="rId6"/>
  </sheets>
  <definedNames>
    <definedName name="_xlnm._FilterDatabase" localSheetId="1" hidden="1">'Приложение 4'!$A$7:$H$175</definedName>
    <definedName name="_xlnm.Print_Titles" localSheetId="0">'Приложение 3'!$8:$8</definedName>
    <definedName name="_xlnm.Print_Titles" localSheetId="2">'Приложение 5'!$7:$7</definedName>
    <definedName name="_xlnm.Print_Area" localSheetId="0">'Приложение 3'!$A$1:$H$225</definedName>
    <definedName name="_xlnm.Print_Area" localSheetId="2">'Приложение 5'!$A$1:$I$237</definedName>
  </definedNames>
  <calcPr calcId="124519" iterate="1"/>
</workbook>
</file>

<file path=xl/calcChain.xml><?xml version="1.0" encoding="utf-8"?>
<calcChain xmlns="http://schemas.openxmlformats.org/spreadsheetml/2006/main">
  <c r="G66" i="24"/>
  <c r="G68"/>
  <c r="F10" i="3"/>
  <c r="G206" i="24"/>
  <c r="G205" s="1"/>
  <c r="F201" i="1"/>
  <c r="F200" s="1"/>
  <c r="I116" i="24"/>
  <c r="H116"/>
  <c r="G116"/>
  <c r="H17" i="1"/>
  <c r="H16" s="1"/>
  <c r="G17"/>
  <c r="G16" s="1"/>
  <c r="F17"/>
  <c r="F16" s="1"/>
  <c r="I15" i="25" l="1"/>
  <c r="H15"/>
  <c r="H14" s="1"/>
  <c r="H13" s="1"/>
  <c r="H12" s="1"/>
  <c r="H11" s="1"/>
  <c r="H17" s="1"/>
  <c r="G15"/>
  <c r="G14" s="1"/>
  <c r="G13" s="1"/>
  <c r="G12" s="1"/>
  <c r="G11" s="1"/>
  <c r="G17" s="1"/>
  <c r="I14"/>
  <c r="I13" s="1"/>
  <c r="I12" s="1"/>
  <c r="I11" s="1"/>
  <c r="I17" s="1"/>
  <c r="K9" i="16" l="1"/>
  <c r="I9"/>
  <c r="H9"/>
  <c r="F9"/>
  <c r="E9"/>
  <c r="C9"/>
  <c r="I228" i="24" l="1"/>
  <c r="I227" s="1"/>
  <c r="I226" s="1"/>
  <c r="I225" s="1"/>
  <c r="I224" s="1"/>
  <c r="H228"/>
  <c r="H227" s="1"/>
  <c r="H226" s="1"/>
  <c r="H225" s="1"/>
  <c r="H224" s="1"/>
  <c r="G228"/>
  <c r="G227" s="1"/>
  <c r="G226" s="1"/>
  <c r="G225" s="1"/>
  <c r="G224" s="1"/>
  <c r="G222"/>
  <c r="G221" s="1"/>
  <c r="G220" s="1"/>
  <c r="G218"/>
  <c r="G217" s="1"/>
  <c r="G216" s="1"/>
  <c r="G212"/>
  <c r="G211" s="1"/>
  <c r="G210" s="1"/>
  <c r="G209" s="1"/>
  <c r="G208" s="1"/>
  <c r="G203"/>
  <c r="G201"/>
  <c r="G198"/>
  <c r="G196"/>
  <c r="G194"/>
  <c r="G191"/>
  <c r="G190" s="1"/>
  <c r="G187"/>
  <c r="G185"/>
  <c r="G182"/>
  <c r="G180"/>
  <c r="G178"/>
  <c r="G175"/>
  <c r="G174" s="1"/>
  <c r="G169"/>
  <c r="G168" s="1"/>
  <c r="G167" s="1"/>
  <c r="G165"/>
  <c r="G164" s="1"/>
  <c r="G163" s="1"/>
  <c r="G160"/>
  <c r="G159" s="1"/>
  <c r="G157"/>
  <c r="G156" s="1"/>
  <c r="G154"/>
  <c r="G153" s="1"/>
  <c r="G151"/>
  <c r="G150" s="1"/>
  <c r="G147"/>
  <c r="G146" s="1"/>
  <c r="G145" s="1"/>
  <c r="G143"/>
  <c r="G142" s="1"/>
  <c r="G141" s="1"/>
  <c r="G139"/>
  <c r="G138" s="1"/>
  <c r="G137" s="1"/>
  <c r="G135"/>
  <c r="G134" s="1"/>
  <c r="G133" s="1"/>
  <c r="G129"/>
  <c r="G128" s="1"/>
  <c r="G127" s="1"/>
  <c r="G125"/>
  <c r="G124" s="1"/>
  <c r="G123" s="1"/>
  <c r="G120"/>
  <c r="G119" s="1"/>
  <c r="G117"/>
  <c r="G111"/>
  <c r="G110" s="1"/>
  <c r="G109" s="1"/>
  <c r="G108" s="1"/>
  <c r="G106"/>
  <c r="G105" s="1"/>
  <c r="G104" s="1"/>
  <c r="G102"/>
  <c r="G101" s="1"/>
  <c r="G100" s="1"/>
  <c r="G98"/>
  <c r="G97" s="1"/>
  <c r="G96" s="1"/>
  <c r="G94"/>
  <c r="G93" s="1"/>
  <c r="G92" s="1"/>
  <c r="G88"/>
  <c r="G87" s="1"/>
  <c r="G85"/>
  <c r="G84" s="1"/>
  <c r="G79"/>
  <c r="G78" s="1"/>
  <c r="G76"/>
  <c r="G75" s="1"/>
  <c r="G72"/>
  <c r="G71" s="1"/>
  <c r="G69"/>
  <c r="G63"/>
  <c r="G61"/>
  <c r="G55"/>
  <c r="G53"/>
  <c r="G50"/>
  <c r="G49" s="1"/>
  <c r="G45"/>
  <c r="G44" s="1"/>
  <c r="G43" s="1"/>
  <c r="G42" s="1"/>
  <c r="G40"/>
  <c r="G39" s="1"/>
  <c r="G38" s="1"/>
  <c r="G37" s="1"/>
  <c r="G35"/>
  <c r="G34" s="1"/>
  <c r="G33" s="1"/>
  <c r="G32" s="1"/>
  <c r="G30"/>
  <c r="G29" s="1"/>
  <c r="G27"/>
  <c r="G26" s="1"/>
  <c r="G24"/>
  <c r="G22"/>
  <c r="G19"/>
  <c r="G18" s="1"/>
  <c r="G14"/>
  <c r="G13" s="1"/>
  <c r="G12" s="1"/>
  <c r="G11" s="1"/>
  <c r="H222"/>
  <c r="H221" s="1"/>
  <c r="H220" s="1"/>
  <c r="H218"/>
  <c r="H217" s="1"/>
  <c r="H216" s="1"/>
  <c r="H212"/>
  <c r="H211" s="1"/>
  <c r="H210" s="1"/>
  <c r="H209" s="1"/>
  <c r="H208" s="1"/>
  <c r="H203"/>
  <c r="H201"/>
  <c r="H198"/>
  <c r="H196"/>
  <c r="H194"/>
  <c r="H191"/>
  <c r="H190" s="1"/>
  <c r="H187"/>
  <c r="H185"/>
  <c r="H182"/>
  <c r="H180"/>
  <c r="H178"/>
  <c r="H175"/>
  <c r="H174" s="1"/>
  <c r="H169"/>
  <c r="H168" s="1"/>
  <c r="H167" s="1"/>
  <c r="H165"/>
  <c r="H164" s="1"/>
  <c r="H163" s="1"/>
  <c r="H160"/>
  <c r="H159" s="1"/>
  <c r="H157"/>
  <c r="H156" s="1"/>
  <c r="H154"/>
  <c r="H153" s="1"/>
  <c r="H151"/>
  <c r="H150" s="1"/>
  <c r="H147"/>
  <c r="H146" s="1"/>
  <c r="H145" s="1"/>
  <c r="H143"/>
  <c r="H142" s="1"/>
  <c r="H141" s="1"/>
  <c r="H139"/>
  <c r="H138" s="1"/>
  <c r="H137" s="1"/>
  <c r="H135"/>
  <c r="H134" s="1"/>
  <c r="H133" s="1"/>
  <c r="H129"/>
  <c r="H128" s="1"/>
  <c r="H127" s="1"/>
  <c r="H125"/>
  <c r="H124" s="1"/>
  <c r="H123" s="1"/>
  <c r="H120"/>
  <c r="H119" s="1"/>
  <c r="H117"/>
  <c r="H111"/>
  <c r="H110" s="1"/>
  <c r="H109" s="1"/>
  <c r="H108" s="1"/>
  <c r="H106"/>
  <c r="H105" s="1"/>
  <c r="H104" s="1"/>
  <c r="H102"/>
  <c r="H101" s="1"/>
  <c r="H100" s="1"/>
  <c r="H98"/>
  <c r="H97" s="1"/>
  <c r="H96" s="1"/>
  <c r="H94"/>
  <c r="H93" s="1"/>
  <c r="H92" s="1"/>
  <c r="H88"/>
  <c r="H87" s="1"/>
  <c r="H85"/>
  <c r="H84" s="1"/>
  <c r="H79"/>
  <c r="H78" s="1"/>
  <c r="H76"/>
  <c r="H75" s="1"/>
  <c r="H72"/>
  <c r="H71" s="1"/>
  <c r="H69"/>
  <c r="H68" s="1"/>
  <c r="H63"/>
  <c r="H61"/>
  <c r="H55"/>
  <c r="H53"/>
  <c r="H50"/>
  <c r="H49" s="1"/>
  <c r="H45"/>
  <c r="H44" s="1"/>
  <c r="H43" s="1"/>
  <c r="H42" s="1"/>
  <c r="H40"/>
  <c r="H39" s="1"/>
  <c r="H38" s="1"/>
  <c r="H37" s="1"/>
  <c r="H35"/>
  <c r="H34" s="1"/>
  <c r="H33" s="1"/>
  <c r="H32" s="1"/>
  <c r="H30"/>
  <c r="H29" s="1"/>
  <c r="H27"/>
  <c r="H26" s="1"/>
  <c r="H24"/>
  <c r="H22"/>
  <c r="H19"/>
  <c r="H18" s="1"/>
  <c r="H14"/>
  <c r="H13" s="1"/>
  <c r="H12" s="1"/>
  <c r="H11" s="1"/>
  <c r="H123" i="3"/>
  <c r="H122" s="1"/>
  <c r="G123"/>
  <c r="G122" s="1"/>
  <c r="F123"/>
  <c r="F122" s="1"/>
  <c r="G67" i="24" l="1"/>
  <c r="G83"/>
  <c r="G82" s="1"/>
  <c r="H215"/>
  <c r="H214" s="1"/>
  <c r="G60"/>
  <c r="G59" s="1"/>
  <c r="G58" s="1"/>
  <c r="G74"/>
  <c r="H184"/>
  <c r="H74"/>
  <c r="H52"/>
  <c r="H48" s="1"/>
  <c r="H47" s="1"/>
  <c r="H60"/>
  <c r="H59" s="1"/>
  <c r="H58" s="1"/>
  <c r="H122"/>
  <c r="H177"/>
  <c r="H173" s="1"/>
  <c r="G200"/>
  <c r="G91"/>
  <c r="H115"/>
  <c r="H114" s="1"/>
  <c r="H149"/>
  <c r="H162"/>
  <c r="H193"/>
  <c r="G21"/>
  <c r="G184"/>
  <c r="G193"/>
  <c r="G189" s="1"/>
  <c r="G122"/>
  <c r="H21"/>
  <c r="H17" s="1"/>
  <c r="H16" s="1"/>
  <c r="H200"/>
  <c r="G52"/>
  <c r="G48" s="1"/>
  <c r="G47" s="1"/>
  <c r="G177"/>
  <c r="G132"/>
  <c r="G149"/>
  <c r="G162"/>
  <c r="G215"/>
  <c r="G214" s="1"/>
  <c r="G115"/>
  <c r="G114" s="1"/>
  <c r="H67"/>
  <c r="H83"/>
  <c r="H82" s="1"/>
  <c r="H91"/>
  <c r="H132"/>
  <c r="C18" i="14"/>
  <c r="C17" s="1"/>
  <c r="C16" s="1"/>
  <c r="C14"/>
  <c r="C13" s="1"/>
  <c r="C12" s="1"/>
  <c r="D18"/>
  <c r="D17" s="1"/>
  <c r="D16" s="1"/>
  <c r="D14"/>
  <c r="D13" s="1"/>
  <c r="D12" s="1"/>
  <c r="H66" i="24" l="1"/>
  <c r="H65" s="1"/>
  <c r="C11" i="14"/>
  <c r="C20" s="1"/>
  <c r="C10" s="1"/>
  <c r="H189" i="24"/>
  <c r="G173"/>
  <c r="G172" s="1"/>
  <c r="G171" s="1"/>
  <c r="G131"/>
  <c r="G113" s="1"/>
  <c r="G65"/>
  <c r="H10"/>
  <c r="G17"/>
  <c r="G16" s="1"/>
  <c r="G10" s="1"/>
  <c r="G90"/>
  <c r="G81" s="1"/>
  <c r="H131"/>
  <c r="H113" s="1"/>
  <c r="H172"/>
  <c r="H171" s="1"/>
  <c r="H90"/>
  <c r="H81" s="1"/>
  <c r="D11" i="14"/>
  <c r="D20" s="1"/>
  <c r="D10" s="1"/>
  <c r="G230" i="24" l="1"/>
  <c r="G9" s="1"/>
  <c r="H230"/>
  <c r="H9" s="1"/>
  <c r="H173" i="3"/>
  <c r="H172" s="1"/>
  <c r="G173"/>
  <c r="G172" s="1"/>
  <c r="F173"/>
  <c r="F172" s="1"/>
  <c r="F170"/>
  <c r="F169" s="1"/>
  <c r="F167"/>
  <c r="F166" s="1"/>
  <c r="F164"/>
  <c r="F161"/>
  <c r="F158"/>
  <c r="F157" s="1"/>
  <c r="F155"/>
  <c r="F153"/>
  <c r="F150"/>
  <c r="F148"/>
  <c r="F146"/>
  <c r="F143"/>
  <c r="F142" s="1"/>
  <c r="F140"/>
  <c r="F139" s="1"/>
  <c r="F137"/>
  <c r="F136" s="1"/>
  <c r="F134"/>
  <c r="F132"/>
  <c r="F129"/>
  <c r="F128" s="1"/>
  <c r="F126"/>
  <c r="F125" s="1"/>
  <c r="F120"/>
  <c r="F119" s="1"/>
  <c r="F117"/>
  <c r="F116" s="1"/>
  <c r="F114"/>
  <c r="F113" s="1"/>
  <c r="F111"/>
  <c r="F110" s="1"/>
  <c r="F108"/>
  <c r="F107" s="1"/>
  <c r="F105"/>
  <c r="F104" s="1"/>
  <c r="F102"/>
  <c r="F101" s="1"/>
  <c r="F99"/>
  <c r="F98" s="1"/>
  <c r="F96"/>
  <c r="F95" s="1"/>
  <c r="F92"/>
  <c r="F90"/>
  <c r="F89" s="1"/>
  <c r="F87"/>
  <c r="F86" s="1"/>
  <c r="F84"/>
  <c r="F83" s="1"/>
  <c r="F81"/>
  <c r="F79"/>
  <c r="F76"/>
  <c r="F75" s="1"/>
  <c r="F72"/>
  <c r="F71" s="1"/>
  <c r="F70" s="1"/>
  <c r="F68"/>
  <c r="F67" s="1"/>
  <c r="F66" s="1"/>
  <c r="F64"/>
  <c r="F63" s="1"/>
  <c r="F62" s="1"/>
  <c r="F60"/>
  <c r="F58"/>
  <c r="F57"/>
  <c r="F55"/>
  <c r="F53"/>
  <c r="F51"/>
  <c r="F48"/>
  <c r="F47" s="1"/>
  <c r="F44"/>
  <c r="F43" s="1"/>
  <c r="F42" s="1"/>
  <c r="F40"/>
  <c r="F39" s="1"/>
  <c r="F38" s="1"/>
  <c r="F36"/>
  <c r="F35" s="1"/>
  <c r="F34" s="1"/>
  <c r="F32"/>
  <c r="F31" s="1"/>
  <c r="F30" s="1"/>
  <c r="F27"/>
  <c r="F26" s="1"/>
  <c r="F25" s="1"/>
  <c r="F23"/>
  <c r="F22" s="1"/>
  <c r="F21" s="1"/>
  <c r="F20" s="1"/>
  <c r="F18"/>
  <c r="F17" s="1"/>
  <c r="F16" s="1"/>
  <c r="F14"/>
  <c r="F13" s="1"/>
  <c r="F11"/>
  <c r="G170"/>
  <c r="G169" s="1"/>
  <c r="G167"/>
  <c r="G166" s="1"/>
  <c r="G164"/>
  <c r="G161"/>
  <c r="G158"/>
  <c r="G157" s="1"/>
  <c r="G155"/>
  <c r="G153"/>
  <c r="G150"/>
  <c r="G148"/>
  <c r="G146"/>
  <c r="G143"/>
  <c r="G142" s="1"/>
  <c r="G140"/>
  <c r="G139" s="1"/>
  <c r="G137"/>
  <c r="G136" s="1"/>
  <c r="G134"/>
  <c r="G132"/>
  <c r="G129"/>
  <c r="G128" s="1"/>
  <c r="G126"/>
  <c r="G125" s="1"/>
  <c r="G120"/>
  <c r="G119" s="1"/>
  <c r="G117"/>
  <c r="G116" s="1"/>
  <c r="G114"/>
  <c r="G113" s="1"/>
  <c r="G111"/>
  <c r="G110" s="1"/>
  <c r="G108"/>
  <c r="G107" s="1"/>
  <c r="G105"/>
  <c r="G104" s="1"/>
  <c r="G102"/>
  <c r="G101" s="1"/>
  <c r="G99"/>
  <c r="G98" s="1"/>
  <c r="G96"/>
  <c r="G95" s="1"/>
  <c r="G92"/>
  <c r="G90"/>
  <c r="G87"/>
  <c r="G86" s="1"/>
  <c r="G84"/>
  <c r="G83" s="1"/>
  <c r="G81"/>
  <c r="G79"/>
  <c r="G76"/>
  <c r="G75" s="1"/>
  <c r="G72"/>
  <c r="G71" s="1"/>
  <c r="G70" s="1"/>
  <c r="G68"/>
  <c r="G67" s="1"/>
  <c r="G66" s="1"/>
  <c r="G64"/>
  <c r="G63" s="1"/>
  <c r="G62" s="1"/>
  <c r="G60"/>
  <c r="G58"/>
  <c r="G57"/>
  <c r="G55"/>
  <c r="G53"/>
  <c r="G51"/>
  <c r="G48"/>
  <c r="G47" s="1"/>
  <c r="G44"/>
  <c r="G43" s="1"/>
  <c r="G42" s="1"/>
  <c r="G40"/>
  <c r="G39" s="1"/>
  <c r="G38" s="1"/>
  <c r="G36"/>
  <c r="G35" s="1"/>
  <c r="G34" s="1"/>
  <c r="G32"/>
  <c r="G31" s="1"/>
  <c r="G30" s="1"/>
  <c r="G27"/>
  <c r="G26" s="1"/>
  <c r="G25" s="1"/>
  <c r="G23"/>
  <c r="G22" s="1"/>
  <c r="G21" s="1"/>
  <c r="G20" s="1"/>
  <c r="G18"/>
  <c r="G17" s="1"/>
  <c r="G16" s="1"/>
  <c r="G14"/>
  <c r="G13" s="1"/>
  <c r="G11"/>
  <c r="G10" s="1"/>
  <c r="F160" l="1"/>
  <c r="G160"/>
  <c r="F78"/>
  <c r="F50"/>
  <c r="G131"/>
  <c r="G152"/>
  <c r="F46"/>
  <c r="G50"/>
  <c r="G46" s="1"/>
  <c r="G78"/>
  <c r="G89"/>
  <c r="F131"/>
  <c r="F152"/>
  <c r="G145"/>
  <c r="F145"/>
  <c r="F9"/>
  <c r="G9"/>
  <c r="F29"/>
  <c r="G29"/>
  <c r="H72"/>
  <c r="H71" s="1"/>
  <c r="H70" s="1"/>
  <c r="H27"/>
  <c r="H26" s="1"/>
  <c r="H25" s="1"/>
  <c r="H23"/>
  <c r="H22" s="1"/>
  <c r="H21" s="1"/>
  <c r="H20" s="1"/>
  <c r="F223" i="1"/>
  <c r="F222" s="1"/>
  <c r="F221" s="1"/>
  <c r="F220" s="1"/>
  <c r="F219" s="1"/>
  <c r="F217"/>
  <c r="F216" s="1"/>
  <c r="F215" s="1"/>
  <c r="F213"/>
  <c r="F212" s="1"/>
  <c r="F211" s="1"/>
  <c r="F210" s="1"/>
  <c r="F207"/>
  <c r="F206" s="1"/>
  <c r="F205" s="1"/>
  <c r="F204" s="1"/>
  <c r="F203" s="1"/>
  <c r="F198"/>
  <c r="F196"/>
  <c r="F193"/>
  <c r="F191"/>
  <c r="F189"/>
  <c r="F186"/>
  <c r="F185" s="1"/>
  <c r="F182"/>
  <c r="F180"/>
  <c r="F177"/>
  <c r="F175"/>
  <c r="F173"/>
  <c r="F170"/>
  <c r="F169" s="1"/>
  <c r="F164"/>
  <c r="F163" s="1"/>
  <c r="F162" s="1"/>
  <c r="F160"/>
  <c r="F159" s="1"/>
  <c r="F158" s="1"/>
  <c r="F155"/>
  <c r="F154" s="1"/>
  <c r="F152"/>
  <c r="F151" s="1"/>
  <c r="F149"/>
  <c r="F148" s="1"/>
  <c r="F146"/>
  <c r="F145" s="1"/>
  <c r="F142"/>
  <c r="F141" s="1"/>
  <c r="F140" s="1"/>
  <c r="F138"/>
  <c r="F137" s="1"/>
  <c r="F136" s="1"/>
  <c r="F134"/>
  <c r="F133" s="1"/>
  <c r="F132" s="1"/>
  <c r="F130"/>
  <c r="F129" s="1"/>
  <c r="F128" s="1"/>
  <c r="F124"/>
  <c r="F123" s="1"/>
  <c r="F122" s="1"/>
  <c r="F120"/>
  <c r="F119" s="1"/>
  <c r="F118" s="1"/>
  <c r="F115"/>
  <c r="F114" s="1"/>
  <c r="F112"/>
  <c r="F106"/>
  <c r="F105" s="1"/>
  <c r="F104" s="1"/>
  <c r="F102"/>
  <c r="F101" s="1"/>
  <c r="F100" s="1"/>
  <c r="F98"/>
  <c r="F97" s="1"/>
  <c r="F96" s="1"/>
  <c r="F95" s="1"/>
  <c r="F92"/>
  <c r="F91" s="1"/>
  <c r="F89"/>
  <c r="F88" s="1"/>
  <c r="F83"/>
  <c r="F82" s="1"/>
  <c r="F80"/>
  <c r="F79" s="1"/>
  <c r="F75"/>
  <c r="F73"/>
  <c r="F72" s="1"/>
  <c r="F67"/>
  <c r="F64"/>
  <c r="F63" s="1"/>
  <c r="F62" s="1"/>
  <c r="F61" s="1"/>
  <c r="F58"/>
  <c r="F56"/>
  <c r="F53"/>
  <c r="F52" s="1"/>
  <c r="F48"/>
  <c r="F47" s="1"/>
  <c r="F46" s="1"/>
  <c r="F45" s="1"/>
  <c r="F43"/>
  <c r="F42" s="1"/>
  <c r="F41" s="1"/>
  <c r="F40" s="1"/>
  <c r="F38"/>
  <c r="F37" s="1"/>
  <c r="F36" s="1"/>
  <c r="F35" s="1"/>
  <c r="F33"/>
  <c r="F32" s="1"/>
  <c r="F30"/>
  <c r="F29" s="1"/>
  <c r="F27"/>
  <c r="F25"/>
  <c r="F22"/>
  <c r="F21" s="1"/>
  <c r="F14"/>
  <c r="F13" s="1"/>
  <c r="F12" s="1"/>
  <c r="F11" s="1"/>
  <c r="G223"/>
  <c r="G222" s="1"/>
  <c r="G221" s="1"/>
  <c r="G220" s="1"/>
  <c r="G219" s="1"/>
  <c r="G217"/>
  <c r="G216" s="1"/>
  <c r="G215" s="1"/>
  <c r="G213"/>
  <c r="G212" s="1"/>
  <c r="G211" s="1"/>
  <c r="G207"/>
  <c r="G206" s="1"/>
  <c r="G205" s="1"/>
  <c r="G204" s="1"/>
  <c r="G203" s="1"/>
  <c r="G198"/>
  <c r="G196"/>
  <c r="G193"/>
  <c r="G191"/>
  <c r="G189"/>
  <c r="G186"/>
  <c r="G185" s="1"/>
  <c r="G182"/>
  <c r="G180"/>
  <c r="G177"/>
  <c r="G175"/>
  <c r="G173"/>
  <c r="G170"/>
  <c r="G169" s="1"/>
  <c r="G164"/>
  <c r="G163" s="1"/>
  <c r="G162" s="1"/>
  <c r="G160"/>
  <c r="G159" s="1"/>
  <c r="G158" s="1"/>
  <c r="G155"/>
  <c r="G154" s="1"/>
  <c r="G152"/>
  <c r="G151" s="1"/>
  <c r="G149"/>
  <c r="G148" s="1"/>
  <c r="G146"/>
  <c r="G145" s="1"/>
  <c r="G142"/>
  <c r="G141" s="1"/>
  <c r="G140" s="1"/>
  <c r="G138"/>
  <c r="G137" s="1"/>
  <c r="G136" s="1"/>
  <c r="G134"/>
  <c r="G133" s="1"/>
  <c r="G132" s="1"/>
  <c r="G130"/>
  <c r="G129" s="1"/>
  <c r="G128" s="1"/>
  <c r="G124"/>
  <c r="G123" s="1"/>
  <c r="G122" s="1"/>
  <c r="G120"/>
  <c r="G119" s="1"/>
  <c r="G118" s="1"/>
  <c r="G115"/>
  <c r="G114" s="1"/>
  <c r="G112"/>
  <c r="G106"/>
  <c r="G105" s="1"/>
  <c r="G104" s="1"/>
  <c r="G102"/>
  <c r="G101" s="1"/>
  <c r="G100" s="1"/>
  <c r="G98"/>
  <c r="G97" s="1"/>
  <c r="G96" s="1"/>
  <c r="G92"/>
  <c r="G91" s="1"/>
  <c r="G89"/>
  <c r="G88" s="1"/>
  <c r="G83"/>
  <c r="G82" s="1"/>
  <c r="G80"/>
  <c r="G79" s="1"/>
  <c r="G76"/>
  <c r="G75" s="1"/>
  <c r="G73"/>
  <c r="G72" s="1"/>
  <c r="G67"/>
  <c r="G64"/>
  <c r="G58"/>
  <c r="G56"/>
  <c r="G53"/>
  <c r="G52" s="1"/>
  <c r="G48"/>
  <c r="G47" s="1"/>
  <c r="G46" s="1"/>
  <c r="G45" s="1"/>
  <c r="G43"/>
  <c r="G42" s="1"/>
  <c r="G41" s="1"/>
  <c r="G40" s="1"/>
  <c r="G38"/>
  <c r="G37" s="1"/>
  <c r="G36" s="1"/>
  <c r="G35" s="1"/>
  <c r="G33"/>
  <c r="G32" s="1"/>
  <c r="G30"/>
  <c r="G29" s="1"/>
  <c r="G27"/>
  <c r="G25"/>
  <c r="G22"/>
  <c r="G21" s="1"/>
  <c r="G14"/>
  <c r="G13" s="1"/>
  <c r="G12" s="1"/>
  <c r="G11" s="1"/>
  <c r="F71" l="1"/>
  <c r="F87"/>
  <c r="F86" s="1"/>
  <c r="G74" i="3"/>
  <c r="G175" s="1"/>
  <c r="F74"/>
  <c r="F175" s="1"/>
  <c r="G195" i="1"/>
  <c r="F55"/>
  <c r="F51" s="1"/>
  <c r="F50" s="1"/>
  <c r="F94"/>
  <c r="F78"/>
  <c r="G157"/>
  <c r="F157"/>
  <c r="F179"/>
  <c r="G179"/>
  <c r="F117"/>
  <c r="F144"/>
  <c r="G78"/>
  <c r="G95"/>
  <c r="G94" s="1"/>
  <c r="G55"/>
  <c r="G63"/>
  <c r="G62" s="1"/>
  <c r="G61" s="1"/>
  <c r="G117"/>
  <c r="G144"/>
  <c r="F195"/>
  <c r="G172"/>
  <c r="F172"/>
  <c r="F168" s="1"/>
  <c r="G51"/>
  <c r="G50" s="1"/>
  <c r="G24"/>
  <c r="G20" s="1"/>
  <c r="G19" s="1"/>
  <c r="G110"/>
  <c r="G109" s="1"/>
  <c r="G188"/>
  <c r="G210"/>
  <c r="G209" s="1"/>
  <c r="F24"/>
  <c r="F20" s="1"/>
  <c r="F110"/>
  <c r="F109" s="1"/>
  <c r="F188"/>
  <c r="F184" s="1"/>
  <c r="F127"/>
  <c r="F209"/>
  <c r="G71"/>
  <c r="G87"/>
  <c r="G86" s="1"/>
  <c r="G127"/>
  <c r="F70" l="1"/>
  <c r="F69" s="1"/>
  <c r="F85"/>
  <c r="G184"/>
  <c r="G167" s="1"/>
  <c r="G166" s="1"/>
  <c r="F167"/>
  <c r="F166" s="1"/>
  <c r="G168"/>
  <c r="G126"/>
  <c r="G108" s="1"/>
  <c r="G10"/>
  <c r="G85"/>
  <c r="G70"/>
  <c r="G69" s="1"/>
  <c r="F126"/>
  <c r="F108" s="1"/>
  <c r="F19"/>
  <c r="F10" s="1"/>
  <c r="H223"/>
  <c r="H222" s="1"/>
  <c r="H221" s="1"/>
  <c r="H220" s="1"/>
  <c r="H219" s="1"/>
  <c r="H102"/>
  <c r="H101" s="1"/>
  <c r="H100" s="1"/>
  <c r="H98"/>
  <c r="H97" s="1"/>
  <c r="H96" s="1"/>
  <c r="F225" l="1"/>
  <c r="G225"/>
  <c r="I222" i="24"/>
  <c r="I221" s="1"/>
  <c r="I220" s="1"/>
  <c r="I218"/>
  <c r="I217" s="1"/>
  <c r="I216" s="1"/>
  <c r="I212"/>
  <c r="I211" s="1"/>
  <c r="I210" s="1"/>
  <c r="I209" s="1"/>
  <c r="I208" s="1"/>
  <c r="I203"/>
  <c r="I201"/>
  <c r="I198"/>
  <c r="I196"/>
  <c r="I194"/>
  <c r="I191"/>
  <c r="I190" s="1"/>
  <c r="I187"/>
  <c r="I185"/>
  <c r="I182"/>
  <c r="I180"/>
  <c r="I178"/>
  <c r="I175"/>
  <c r="I174" s="1"/>
  <c r="I169"/>
  <c r="I168" s="1"/>
  <c r="I167" s="1"/>
  <c r="I165"/>
  <c r="I164" s="1"/>
  <c r="I163" s="1"/>
  <c r="I160"/>
  <c r="I159" s="1"/>
  <c r="I157"/>
  <c r="I156" s="1"/>
  <c r="I154"/>
  <c r="I153" s="1"/>
  <c r="I151"/>
  <c r="I150" s="1"/>
  <c r="I147"/>
  <c r="I146" s="1"/>
  <c r="I145" s="1"/>
  <c r="I143"/>
  <c r="I142" s="1"/>
  <c r="I141" s="1"/>
  <c r="I139"/>
  <c r="I138" s="1"/>
  <c r="I137" s="1"/>
  <c r="I135"/>
  <c r="I134" s="1"/>
  <c r="I133" s="1"/>
  <c r="I129"/>
  <c r="I128" s="1"/>
  <c r="I127" s="1"/>
  <c r="I125"/>
  <c r="I124" s="1"/>
  <c r="I123" s="1"/>
  <c r="I120"/>
  <c r="I119" s="1"/>
  <c r="I117"/>
  <c r="I111"/>
  <c r="I110" s="1"/>
  <c r="I109" s="1"/>
  <c r="I108" s="1"/>
  <c r="I106"/>
  <c r="I105" s="1"/>
  <c r="I104" s="1"/>
  <c r="I102"/>
  <c r="I101" s="1"/>
  <c r="I100" s="1"/>
  <c r="I98"/>
  <c r="I97" s="1"/>
  <c r="I96" s="1"/>
  <c r="I94"/>
  <c r="I93" s="1"/>
  <c r="I92" s="1"/>
  <c r="I88"/>
  <c r="I87" s="1"/>
  <c r="I85"/>
  <c r="I84" s="1"/>
  <c r="I79"/>
  <c r="I78" s="1"/>
  <c r="I76"/>
  <c r="I75" s="1"/>
  <c r="I72"/>
  <c r="I71" s="1"/>
  <c r="I69"/>
  <c r="I68" s="1"/>
  <c r="I63"/>
  <c r="I61"/>
  <c r="I55"/>
  <c r="I53"/>
  <c r="I50"/>
  <c r="I49" s="1"/>
  <c r="I45"/>
  <c r="I44" s="1"/>
  <c r="I43" s="1"/>
  <c r="I42" s="1"/>
  <c r="I40"/>
  <c r="I39" s="1"/>
  <c r="I35"/>
  <c r="I34" s="1"/>
  <c r="I33" s="1"/>
  <c r="I32" s="1"/>
  <c r="I30"/>
  <c r="I29" s="1"/>
  <c r="I27"/>
  <c r="I26" s="1"/>
  <c r="I24"/>
  <c r="I22"/>
  <c r="I19"/>
  <c r="I18" s="1"/>
  <c r="I14"/>
  <c r="I13" s="1"/>
  <c r="I12" s="1"/>
  <c r="I11" s="1"/>
  <c r="I215" l="1"/>
  <c r="I214" s="1"/>
  <c r="I38"/>
  <c r="I37" s="1"/>
  <c r="I122"/>
  <c r="I184"/>
  <c r="I52"/>
  <c r="I48" s="1"/>
  <c r="I47" s="1"/>
  <c r="I21"/>
  <c r="I115"/>
  <c r="I114" s="1"/>
  <c r="I177"/>
  <c r="I173" s="1"/>
  <c r="I74"/>
  <c r="I149"/>
  <c r="I162"/>
  <c r="I193"/>
  <c r="I189" s="1"/>
  <c r="I132"/>
  <c r="I60"/>
  <c r="I59" s="1"/>
  <c r="I58" s="1"/>
  <c r="I67"/>
  <c r="I83"/>
  <c r="I82" s="1"/>
  <c r="I91"/>
  <c r="I200"/>
  <c r="H167" i="3"/>
  <c r="H166" s="1"/>
  <c r="H170"/>
  <c r="H169" s="1"/>
  <c r="H161"/>
  <c r="H134"/>
  <c r="H99"/>
  <c r="H98" s="1"/>
  <c r="H84"/>
  <c r="H79"/>
  <c r="H81"/>
  <c r="H64"/>
  <c r="H63" s="1"/>
  <c r="H62" s="1"/>
  <c r="H57"/>
  <c r="I17" i="24" l="1"/>
  <c r="I16" s="1"/>
  <c r="I10" s="1"/>
  <c r="I131"/>
  <c r="I113" s="1"/>
  <c r="I66"/>
  <c r="I65" s="1"/>
  <c r="I90"/>
  <c r="I81" s="1"/>
  <c r="I172" l="1"/>
  <c r="I171" s="1"/>
  <c r="I230" s="1"/>
  <c r="I9" l="1"/>
  <c r="H58" i="3"/>
  <c r="H33" i="1"/>
  <c r="H32" s="1"/>
  <c r="E18" i="14" l="1"/>
  <c r="E17" s="1"/>
  <c r="E16" s="1"/>
  <c r="E14"/>
  <c r="E13" s="1"/>
  <c r="E12" s="1"/>
  <c r="E11" l="1"/>
  <c r="E20" s="1"/>
  <c r="E10" l="1"/>
  <c r="H18" i="3" l="1"/>
  <c r="H17" s="1"/>
  <c r="H16" s="1"/>
  <c r="H11"/>
  <c r="H10" s="1"/>
  <c r="H108" l="1"/>
  <c r="H107" s="1"/>
  <c r="H164"/>
  <c r="H160" s="1"/>
  <c r="H150"/>
  <c r="H148"/>
  <c r="H146"/>
  <c r="H143"/>
  <c r="H142" s="1"/>
  <c r="H60"/>
  <c r="H55"/>
  <c r="H53"/>
  <c r="H51"/>
  <c r="H48"/>
  <c r="H47" s="1"/>
  <c r="H137"/>
  <c r="H136" s="1"/>
  <c r="H68"/>
  <c r="H67" s="1"/>
  <c r="H66" s="1"/>
  <c r="H120"/>
  <c r="H119" s="1"/>
  <c r="H117"/>
  <c r="H116" s="1"/>
  <c r="H111"/>
  <c r="H110" s="1"/>
  <c r="H96"/>
  <c r="H95" s="1"/>
  <c r="H44"/>
  <c r="H43" s="1"/>
  <c r="H40"/>
  <c r="H39" s="1"/>
  <c r="H36"/>
  <c r="H35" s="1"/>
  <c r="H32"/>
  <c r="H31" s="1"/>
  <c r="H132"/>
  <c r="H131" s="1"/>
  <c r="H129"/>
  <c r="H128" s="1"/>
  <c r="H126"/>
  <c r="H125" s="1"/>
  <c r="H105"/>
  <c r="H104" s="1"/>
  <c r="H102"/>
  <c r="H101" s="1"/>
  <c r="H14"/>
  <c r="H13" s="1"/>
  <c r="H9" s="1"/>
  <c r="H155"/>
  <c r="H153"/>
  <c r="H92"/>
  <c r="H90"/>
  <c r="H87"/>
  <c r="H86" s="1"/>
  <c r="H140"/>
  <c r="H139" s="1"/>
  <c r="H83"/>
  <c r="H158"/>
  <c r="H157" s="1"/>
  <c r="H76"/>
  <c r="H75" s="1"/>
  <c r="H114"/>
  <c r="H113" s="1"/>
  <c r="H145" l="1"/>
  <c r="H50"/>
  <c r="H46" s="1"/>
  <c r="H38"/>
  <c r="H34"/>
  <c r="H89"/>
  <c r="H152"/>
  <c r="H30"/>
  <c r="H42"/>
  <c r="H78"/>
  <c r="H30" i="1"/>
  <c r="H29" s="1"/>
  <c r="H74" i="3" l="1"/>
  <c r="H29"/>
  <c r="H217" i="1"/>
  <c r="H216" s="1"/>
  <c r="H213"/>
  <c r="H212" s="1"/>
  <c r="H207"/>
  <c r="H206" s="1"/>
  <c r="H205" s="1"/>
  <c r="H204" s="1"/>
  <c r="H203" s="1"/>
  <c r="H198"/>
  <c r="H196"/>
  <c r="H193"/>
  <c r="H191"/>
  <c r="H189"/>
  <c r="H186"/>
  <c r="H185" s="1"/>
  <c r="H182"/>
  <c r="H180"/>
  <c r="H177"/>
  <c r="H175"/>
  <c r="H173"/>
  <c r="H170"/>
  <c r="H169" s="1"/>
  <c r="H164"/>
  <c r="H163" s="1"/>
  <c r="H162" s="1"/>
  <c r="H160"/>
  <c r="H159" s="1"/>
  <c r="H158" s="1"/>
  <c r="H155"/>
  <c r="H154" s="1"/>
  <c r="H152"/>
  <c r="H151" s="1"/>
  <c r="H149"/>
  <c r="H148" s="1"/>
  <c r="H146"/>
  <c r="H145" s="1"/>
  <c r="H142"/>
  <c r="H141" s="1"/>
  <c r="H138"/>
  <c r="H137" s="1"/>
  <c r="H134"/>
  <c r="H133" s="1"/>
  <c r="H130"/>
  <c r="H129" s="1"/>
  <c r="H124"/>
  <c r="H123" s="1"/>
  <c r="H122" s="1"/>
  <c r="H120"/>
  <c r="H119" s="1"/>
  <c r="H115"/>
  <c r="H112"/>
  <c r="H106"/>
  <c r="H105" s="1"/>
  <c r="H104" s="1"/>
  <c r="H92"/>
  <c r="H91" s="1"/>
  <c r="H89"/>
  <c r="H88" s="1"/>
  <c r="H83"/>
  <c r="H82" s="1"/>
  <c r="H80"/>
  <c r="H79" s="1"/>
  <c r="H76"/>
  <c r="H75" s="1"/>
  <c r="H73"/>
  <c r="H72" s="1"/>
  <c r="H67"/>
  <c r="H64"/>
  <c r="H58"/>
  <c r="H56"/>
  <c r="H53"/>
  <c r="H52" s="1"/>
  <c r="H48"/>
  <c r="H47" s="1"/>
  <c r="H46" s="1"/>
  <c r="H45" s="1"/>
  <c r="H43"/>
  <c r="H42" s="1"/>
  <c r="H41" s="1"/>
  <c r="H40" s="1"/>
  <c r="H38"/>
  <c r="H37" s="1"/>
  <c r="H36" s="1"/>
  <c r="H35" s="1"/>
  <c r="H27"/>
  <c r="H25"/>
  <c r="H22"/>
  <c r="H21" s="1"/>
  <c r="H14"/>
  <c r="H13" s="1"/>
  <c r="H12" s="1"/>
  <c r="H11" s="1"/>
  <c r="H175" i="3" l="1"/>
  <c r="H179" i="1"/>
  <c r="H195"/>
  <c r="H172"/>
  <c r="H188"/>
  <c r="H114"/>
  <c r="H71"/>
  <c r="H78"/>
  <c r="H128"/>
  <c r="H211"/>
  <c r="H24"/>
  <c r="H20" s="1"/>
  <c r="H63"/>
  <c r="H62" s="1"/>
  <c r="H61" s="1"/>
  <c r="H55"/>
  <c r="H87"/>
  <c r="H86" s="1"/>
  <c r="H157"/>
  <c r="H215"/>
  <c r="H118"/>
  <c r="H117" s="1"/>
  <c r="H132"/>
  <c r="H136"/>
  <c r="H140"/>
  <c r="H184" l="1"/>
  <c r="H168"/>
  <c r="H110"/>
  <c r="H109" s="1"/>
  <c r="H51"/>
  <c r="H50" s="1"/>
  <c r="H70"/>
  <c r="H69" s="1"/>
  <c r="H19"/>
  <c r="H210"/>
  <c r="H209" s="1"/>
  <c r="H144"/>
  <c r="H127"/>
  <c r="H10" l="1"/>
  <c r="H167"/>
  <c r="H166" s="1"/>
  <c r="H95"/>
  <c r="H126"/>
  <c r="H108" s="1"/>
  <c r="H94" l="1"/>
  <c r="H85" l="1"/>
  <c r="H225" s="1"/>
</calcChain>
</file>

<file path=xl/sharedStrings.xml><?xml version="1.0" encoding="utf-8"?>
<sst xmlns="http://schemas.openxmlformats.org/spreadsheetml/2006/main" count="1426" uniqueCount="271">
  <si>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</si>
  <si>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</si>
  <si>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</si>
  <si>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</si>
  <si>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</si>
  <si>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</si>
  <si>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</si>
  <si>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</si>
  <si>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</si>
  <si>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</si>
  <si>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</si>
  <si>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</si>
  <si>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</si>
  <si>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</si>
  <si>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</si>
  <si>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</si>
  <si>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</si>
  <si>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</si>
  <si>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</si>
  <si>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</si>
  <si>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</si>
  <si>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</si>
  <si>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</si>
  <si>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</si>
  <si>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</si>
  <si>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</si>
  <si>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</si>
  <si>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</si>
  <si>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</si>
  <si>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</si>
  <si>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</si>
  <si>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</si>
  <si>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</si>
  <si>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</si>
  <si>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</si>
  <si>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</si>
  <si>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</si>
  <si>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</si>
  <si>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</si>
  <si>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</si>
  <si>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</si>
  <si>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</si>
  <si>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</si>
  <si>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</si>
  <si>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</si>
  <si>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</si>
  <si>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</si>
  <si>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</si>
  <si>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</si>
  <si>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</si>
  <si>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</si>
  <si>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</si>
  <si>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</si>
  <si>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</si>
  <si>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</si>
  <si>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</si>
  <si>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</si>
  <si>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</si>
  <si>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</si>
  <si>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</si>
  <si>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</si>
  <si>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</si>
  <si>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</si>
  <si>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</si>
  <si>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</si>
  <si>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</si>
  <si>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64.0.00.00000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</si>
  <si>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</si>
  <si>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</si>
  <si>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</si>
  <si>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</si>
  <si>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</si>
  <si>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</si>
  <si>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</si>
  <si>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</si>
  <si>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</si>
  <si>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</si>
  <si>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</si>
  <si>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</si>
  <si>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</si>
  <si>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</si>
  <si>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</si>
  <si>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</si>
  <si>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</si>
  <si>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</si>
  <si>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</si>
  <si>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</si>
  <si>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</si>
  <si>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</si>
  <si>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</si>
  <si>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</si>
  <si>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</si>
  <si>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</si>
  <si>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</si>
  <si>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</si>
  <si>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</si>
  <si>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</si>
  <si>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</si>
  <si>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</si>
  <si>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</si>
  <si>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</si>
  <si>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</si>
  <si>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</si>
  <si>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</si>
  <si>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</si>
  <si>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</si>
  <si>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</si>
  <si>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</si>
  <si>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</si>
  <si>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</si>
  <si>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</si>
  <si>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</si>
  <si>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</si>
  <si>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</si>
  <si>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</si>
  <si>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</si>
  <si>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</si>
  <si>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</si>
  <si>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</si>
  <si>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</si>
  <si>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</si>
  <si>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</si>
  <si>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</si>
  <si>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</si>
  <si>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</si>
  <si>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</si>
  <si>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</si>
  <si>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</si>
  <si>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</si>
  <si>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</si>
  <si>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</si>
  <si>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</si>
  <si>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</si>
  <si>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</si>
  <si>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</si>
  <si>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</si>
  <si>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</si>
  <si>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</si>
  <si>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</si>
  <si>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</si>
  <si>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</si>
  <si>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</si>
  <si>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</si>
  <si>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</si>
  <si>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</si>
  <si>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</si>
  <si>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</si>
  <si>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</si>
  <si>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</si>
  <si>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</si>
  <si>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</si>
  <si>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</si>
  <si>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</si>
  <si>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</si>
  <si>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</si>
  <si>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</si>
  <si>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</si>
  <si>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</si>
  <si>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</si>
  <si>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</si>
  <si>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</si>
  <si>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</si>
  <si>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</si>
  <si>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</si>
  <si>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</si>
  <si>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</si>
  <si>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</si>
  <si>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</si>
  <si>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</si>
  <si>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</si>
  <si>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</si>
  <si>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</si>
  <si>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</si>
  <si>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 xml:space="preserve">Основное мероприятие: Обеспечение безопасности дорожного движения на территории  _______ сельсовета 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</si>
  <si>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</si>
  <si>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Мероприятия  по обеспечению безопасности дорожного движения на территории  ________ сельсовета за счет акцизов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</si>
  <si>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</si>
  <si>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</si>
  <si>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</si>
  <si>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</si>
  <si>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</si>
  <si>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</si>
  <si>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 xml:space="preserve">Муниципальная программа "Благоустройство территории  ___________ сельсовета </t>
  </si>
  <si>
    <t xml:space="preserve">Подпрограмма "Уличное освещение" муниципальной программы "Благоустройство территории  __________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</si>
  <si>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___________ сельсовета </t>
  </si>
  <si>
    <t xml:space="preserve">Подпрограмма "Озеленение" муниципальной программы "Благоустройство территории"  __________ сельсовета </t>
  </si>
  <si>
    <t xml:space="preserve">Реализация мероприятий в рамках подпрограммы "Озеленение" муниципальной программы "Благоустройство территории  ___________ сельсовета </t>
  </si>
  <si>
    <t xml:space="preserve">Подпрограмма "Организация и содержание мест захоронения" муниципальной программы "Благоустройство территории  __________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</si>
  <si>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</si>
  <si>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</si>
  <si>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 </t>
  </si>
  <si>
    <t xml:space="preserve">Муниципальная программа "Сохранение и развитие культуры на территории  _________ сельсовета 
</t>
  </si>
  <si>
    <t xml:space="preserve">Реализация мероприятий муниципальной программы " Сохранение и развитие культуры на территории  ________сельсовета </t>
  </si>
  <si>
    <t xml:space="preserve">Муниципальная программа " Молодежная политика и оздоровление детей" на территории  __________ сельсовета 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</si>
  <si>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</si>
  <si>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</si>
  <si>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</si>
  <si>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</si>
  <si>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</si>
  <si>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</si>
  <si>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</si>
  <si>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</si>
  <si>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</si>
  <si>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</si>
  <si>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 xml:space="preserve">Муниципальная программа "Обеспечение безопасности дорожного движения на территории  _______ сельсовета </t>
  </si>
  <si>
    <t xml:space="preserve">Сумма </t>
  </si>
  <si>
    <t xml:space="preserve">Реализация мероприятий по обеспечению безопасности дорожного движения на территории  ________ сельсовета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</si>
  <si>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</si>
  <si>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 xml:space="preserve">Мероприятия  по обеспечению безопасности дорожного движения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</si>
  <si>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</si>
  <si>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</si>
  <si>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</si>
  <si>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</si>
  <si>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</si>
  <si>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</si>
  <si>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>2024 год</t>
  </si>
  <si>
    <t>Приложение 3</t>
  </si>
  <si>
    <t>Приложнение 4</t>
  </si>
  <si>
    <t>Приложение 6</t>
  </si>
  <si>
    <t>Приложение 8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</si>
  <si>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</si>
  <si>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</si>
  <si>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</si>
  <si>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</si>
  <si>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</si>
  <si>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</si>
  <si>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</si>
  <si>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</si>
  <si>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</si>
  <si>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</si>
  <si>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</si>
  <si>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ПУБЛИЧНЫХ НОРМАТИВНЫХ ОБЯЗАТЕЛЬСТВ НА 2023 ГОД И ПЛАНОВЫЙ</t>
  </si>
  <si>
    <t>ПЕРИОД 2024 И 2025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</si>
  <si>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</si>
  <si>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</si>
  <si>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</si>
  <si>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</si>
  <si>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</si>
  <si>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</si>
  <si>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</si>
  <si>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</si>
  <si>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</si>
  <si>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</si>
  <si>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</si>
  <si>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</si>
  <si>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</si>
  <si>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</si>
  <si>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 "Озеленение"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</si>
  <si>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</si>
  <si>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</si>
  <si>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</si>
  <si>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</si>
  <si>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к Решению "О бюджете Степного сельсовета Искитимского района Новосибирской области на 2023 год и плановый период 2024 и 2025 годов"</t>
  </si>
  <si>
    <t xml:space="preserve">Муниципальная программа "Дорожное хозяйство на территории  Степного сельсовета </t>
  </si>
  <si>
    <t>Муниципальная программа "Обеспечение первичных мер пожарной безопасности на территории МО Степного сельсовета Искитимского района Новосибирской области «Пожарная безопасность»</t>
  </si>
  <si>
    <t>Муниципальная программа "Развитие физической культуры и спорта  на 2022-2024 годы"</t>
  </si>
  <si>
    <t xml:space="preserve">Муниципальная программа "Дорожное хозяйство в  Степном сельсовете" </t>
  </si>
  <si>
    <t>администрация Степного сельсовета Искитмского района Новосибирской области</t>
  </si>
  <si>
    <t>Муниципальная программа "Дорожное хозяйство на территории  Степного сельсовета"</t>
  </si>
  <si>
    <t xml:space="preserve">Основное мероприятие: Развитие автомобильных дорог местного значения на территории Степного сельсовета </t>
  </si>
  <si>
    <t xml:space="preserve">Реализация мероприятий по развитию автомобильных дорог местного значения на территории Степного сельсовета </t>
  </si>
  <si>
    <t xml:space="preserve">Реализация мероприятий муниципальной программы "Развитие физической культуры и спорта  на 2022-2024 годы" </t>
  </si>
  <si>
    <t>Муниципальная программа "Развитие физической культуры и спорта Степного сельсовета"</t>
  </si>
  <si>
    <t>Мероприятия по обеспечению пожарной безопасности на территории поселения</t>
  </si>
  <si>
    <t>Муниципальная программа "Развитие физической культуры и спорта  Степного сельсовета"</t>
  </si>
  <si>
    <t>ВЕДОМСТВЕННАЯ СТРУКТУРА РАСХОДОВ МЕСТНОГО БЮДЖЕТА НА 2023 ГОД И ПЛАНОВЫЙ ПЕРИОД 2024 И 2025 годов</t>
  </si>
  <si>
    <t xml:space="preserve">                                                   ПРОГРАММА МУНИЦИПАЛЬНЫХ ЗАИМСТВОВАНИЙ СТЕПНОГО СЕЛЬСОВЕТА НА 2023 ГОД И ПЛАНОВЫЙ ПЕРИОД  2024 И 2025 ГОДОВ</t>
  </si>
  <si>
    <t>Межбюджетные трансферты на реализацию мероприятий по обеспечению развития и укрепления материально-технической базы домов культуры в населенных пунктах</t>
  </si>
  <si>
    <t>99.0.00.L4670</t>
  </si>
  <si>
    <t>Иные выплаты персоналу государственных (муниципальных) органов, за исключением фонда оплаты труда</t>
  </si>
  <si>
    <t>от 27.03.2023 № 101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</si>
</sst>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78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8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8" fillId="0" borderId="0" xfId="1" applyFont="1" applyFill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Fill="1"/>
    <xf numFmtId="0" fontId="9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0" fillId="0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1" applyFont="1" applyFill="1" applyAlignment="1">
      <alignment wrapText="1"/>
    </xf>
    <xf numFmtId="167" fontId="10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9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Fill="1" applyBorder="1" applyAlignment="1" applyProtection="1">
      <alignment horizontal="center"/>
      <protection hidden="1"/>
    </xf>
    <xf numFmtId="0" fontId="8" fillId="0" borderId="0" xfId="1" applyFont="1" applyFill="1"/>
    <xf numFmtId="0" fontId="7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Font="1" applyFill="1" applyAlignment="1">
      <alignment horizontal="center" vertical="center"/>
    </xf>
    <xf numFmtId="0" fontId="1" fillId="0" borderId="0" xfId="1"/>
    <xf numFmtId="0" fontId="9" fillId="0" borderId="0" xfId="1" applyFont="1" applyFill="1" applyAlignment="1">
      <alignment vertical="center"/>
    </xf>
    <xf numFmtId="0" fontId="7" fillId="0" borderId="0" xfId="1" applyFont="1"/>
    <xf numFmtId="0" fontId="7" fillId="0" borderId="1" xfId="1" applyFont="1" applyBorder="1" applyAlignment="1">
      <alignment horizontal="justify" vertical="top" wrapText="1"/>
    </xf>
    <xf numFmtId="168" fontId="7" fillId="0" borderId="0" xfId="1" applyNumberFormat="1" applyFont="1" applyFill="1"/>
    <xf numFmtId="0" fontId="2" fillId="0" borderId="0" xfId="1" applyFont="1"/>
    <xf numFmtId="0" fontId="6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4" fillId="0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9" fillId="0" borderId="3" xfId="1" applyNumberFormat="1" applyFont="1" applyBorder="1" applyAlignment="1">
      <alignment horizontal="center" vertical="center"/>
    </xf>
    <xf numFmtId="168" fontId="9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68" fontId="2" fillId="0" borderId="5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8" fontId="7" fillId="0" borderId="1" xfId="1" applyNumberFormat="1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 wrapText="1"/>
    </xf>
    <xf numFmtId="0" fontId="6" fillId="0" borderId="0" xfId="1" applyFont="1" applyFill="1"/>
    <xf numFmtId="0" fontId="1" fillId="0" borderId="0" xfId="1" applyFont="1" applyFill="1"/>
    <xf numFmtId="0" fontId="14" fillId="0" borderId="0" xfId="0" applyFont="1" applyFill="1" applyAlignment="1">
      <alignment horizontal="right" vertical="top" wrapText="1"/>
    </xf>
    <xf numFmtId="0" fontId="14" fillId="0" borderId="0" xfId="0" applyFont="1" applyAlignment="1">
      <alignment horizontal="center" vertical="top" wrapText="1"/>
    </xf>
    <xf numFmtId="0" fontId="1" fillId="0" borderId="0" xfId="1" applyFont="1" applyFill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right"/>
      <protection hidden="1"/>
    </xf>
    <xf numFmtId="0" fontId="14" fillId="0" borderId="0" xfId="0" applyFont="1" applyAlignment="1">
      <alignment wrapText="1"/>
    </xf>
    <xf numFmtId="0" fontId="6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left" vertical="top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/>
    <xf numFmtId="0" fontId="12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165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2" fillId="0" borderId="1" xfId="1" applyNumberFormat="1" applyFont="1" applyFill="1" applyBorder="1" applyAlignment="1" applyProtection="1">
      <alignment horizontal="center" vertical="center"/>
      <protection hidden="1"/>
    </xf>
    <xf numFmtId="168" fontId="17" fillId="0" borderId="1" xfId="1" applyNumberFormat="1" applyFont="1" applyFill="1" applyBorder="1" applyAlignment="1" applyProtection="1">
      <alignment horizontal="right" vertical="center"/>
      <protection hidden="1"/>
    </xf>
    <xf numFmtId="167" fontId="17" fillId="0" borderId="1" xfId="1" applyNumberFormat="1" applyFont="1" applyFill="1" applyBorder="1" applyAlignment="1" applyProtection="1">
      <alignment horizontal="right" vertical="center"/>
      <protection hidden="1"/>
    </xf>
    <xf numFmtId="165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168" fontId="12" fillId="0" borderId="1" xfId="1" applyNumberFormat="1" applyFont="1" applyFill="1" applyBorder="1" applyAlignment="1" applyProtection="1">
      <alignment horizontal="right" vertical="center"/>
      <protection hidden="1"/>
    </xf>
    <xf numFmtId="167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17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justify" vertical="center" wrapText="1"/>
    </xf>
    <xf numFmtId="168" fontId="12" fillId="0" borderId="1" xfId="1" applyNumberFormat="1" applyFont="1" applyFill="1" applyBorder="1" applyAlignment="1">
      <alignment horizontal="center" vertical="center" wrapText="1"/>
    </xf>
    <xf numFmtId="168" fontId="17" fillId="0" borderId="3" xfId="1" applyNumberFormat="1" applyFont="1" applyFill="1" applyBorder="1" applyAlignment="1">
      <alignment horizontal="center" vertical="center" wrapText="1"/>
    </xf>
    <xf numFmtId="168" fontId="17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right" vertical="center"/>
      <protection hidden="1"/>
    </xf>
    <xf numFmtId="167" fontId="2" fillId="2" borderId="4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5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14" fillId="0" borderId="0" xfId="0" applyFont="1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7" xfId="0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4" fillId="0" borderId="2" xfId="1" applyNumberFormat="1" applyFont="1" applyFill="1" applyBorder="1" applyAlignment="1" applyProtection="1">
      <protection hidden="1"/>
    </xf>
    <xf numFmtId="0" fontId="14" fillId="0" borderId="7" xfId="0" applyFont="1" applyFill="1" applyBorder="1" applyAlignment="1"/>
    <xf numFmtId="0" fontId="14" fillId="0" borderId="3" xfId="0" applyFont="1" applyFill="1" applyBorder="1" applyAlignment="1"/>
    <xf numFmtId="0" fontId="14" fillId="0" borderId="0" xfId="0" applyFont="1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/>
    </xf>
    <xf numFmtId="0" fontId="17" fillId="0" borderId="2" xfId="1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7" fillId="0" borderId="2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0"/>
  <sheetViews>
    <sheetView showGridLines="0" view="pageBreakPreview" zoomScale="90" zoomScaleSheetLayoutView="90" workbookViewId="0">
      <selection activeCell="K8" sqref="K8"/>
    </sheetView>
  </sheetViews>
  <sheetFormatPr defaultColWidth="9.140625" defaultRowHeight="12.75"/>
  <cols>
    <col min="1" max="1" width="66.42578125" style="173" customWidth="1"/>
    <col min="2" max="3" width="5" style="173" customWidth="1"/>
    <col min="4" max="4" width="14.28515625" style="173" customWidth="1"/>
    <col min="5" max="5" width="6.42578125" style="173" customWidth="1"/>
    <col min="6" max="6" width="12.42578125" style="173" customWidth="1"/>
    <col min="7" max="7" width="12.5703125" style="173" customWidth="1"/>
    <col min="8" max="8" width="13.85546875" style="173" customWidth="1"/>
    <col min="9" max="243" width="9.140625" style="173" customWidth="1"/>
    <col min="244" max="16384" width="9.140625" style="173"/>
  </cols>
  <sheetData>
    <row r="1" spans="1:8" ht="18" customHeight="1">
      <c r="A1" s="172"/>
      <c r="B1" s="172"/>
      <c r="C1" s="172"/>
      <c r="D1" s="172"/>
      <c r="E1" s="232" t="s">
        <v>216</v>
      </c>
      <c r="F1" s="232"/>
      <c r="G1" s="232"/>
      <c r="H1" s="232"/>
    </row>
    <row r="2" spans="1:8" ht="54" customHeight="1">
      <c r="A2" s="172"/>
      <c r="B2" s="172"/>
      <c r="C2" s="172"/>
      <c r="D2" s="168"/>
      <c r="E2" s="174"/>
      <c r="F2" s="234" t="s">
        <v>252</v>
      </c>
      <c r="G2" s="235"/>
      <c r="H2" s="235"/>
    </row>
    <row r="3" spans="1:8" ht="16.5" customHeight="1">
      <c r="A3" s="172"/>
      <c r="B3" s="172"/>
      <c r="C3" s="172"/>
      <c r="D3" s="166"/>
      <c r="E3" s="166"/>
      <c r="F3" s="232" t="s">
        <v>270</v>
      </c>
      <c r="G3" s="240"/>
      <c r="H3" s="240"/>
    </row>
    <row r="4" spans="1:8">
      <c r="A4" s="172"/>
      <c r="B4" s="172"/>
      <c r="C4" s="172"/>
      <c r="D4" s="172"/>
      <c r="E4" s="172"/>
      <c r="F4" s="172"/>
      <c r="G4" s="172"/>
      <c r="H4" s="172"/>
    </row>
    <row r="5" spans="1:8" s="103" customFormat="1" ht="51.75" customHeight="1">
      <c r="A5" s="233" t="s">
        <v>233</v>
      </c>
      <c r="B5" s="233"/>
      <c r="C5" s="233"/>
      <c r="D5" s="233"/>
      <c r="E5" s="233"/>
      <c r="F5" s="233"/>
      <c r="G5" s="233"/>
      <c r="H5" s="233"/>
    </row>
    <row r="6" spans="1:8" s="103" customFormat="1" ht="9.75" customHeight="1">
      <c r="A6" s="167"/>
      <c r="B6" s="175"/>
      <c r="C6" s="175"/>
      <c r="D6" s="175"/>
      <c r="E6" s="175"/>
      <c r="F6" s="175"/>
      <c r="G6" s="175"/>
      <c r="H6" s="175"/>
    </row>
    <row r="7" spans="1:8">
      <c r="H7" s="166" t="s">
        <v>136</v>
      </c>
    </row>
    <row r="8" spans="1:8" ht="25.5" customHeight="1">
      <c r="A8" s="238" t="s">
        <v>0</v>
      </c>
      <c r="B8" s="238" t="s">
        <v>1</v>
      </c>
      <c r="C8" s="238" t="s">
        <v>2</v>
      </c>
      <c r="D8" s="238" t="s">
        <v>3</v>
      </c>
      <c r="E8" s="238" t="s">
        <v>4</v>
      </c>
      <c r="F8" s="236" t="s">
        <v>205</v>
      </c>
      <c r="G8" s="237"/>
      <c r="H8" s="237"/>
    </row>
    <row r="9" spans="1:8" ht="24.75" customHeight="1">
      <c r="A9" s="239"/>
      <c r="B9" s="239"/>
      <c r="C9" s="239"/>
      <c r="D9" s="239"/>
      <c r="E9" s="239"/>
      <c r="F9" s="116" t="s">
        <v>214</v>
      </c>
      <c r="G9" s="116" t="s">
        <v>215</v>
      </c>
      <c r="H9" s="116" t="s">
        <v>229</v>
      </c>
    </row>
    <row r="10" spans="1:8" ht="15.95" customHeight="1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35">
        <f>F11+F19+F35+F40+F45+F50</f>
        <v>4870.7999999999993</v>
      </c>
      <c r="G10" s="135">
        <f>G11+G19+G35+G40+G45+G50</f>
        <v>4270.2</v>
      </c>
      <c r="H10" s="118">
        <f>H11+H19+H35+H40+H45+H50</f>
        <v>3705.1</v>
      </c>
    </row>
    <row r="11" spans="1:8" ht="32.1" customHeight="1">
      <c r="A11" s="115" t="s">
        <v>8</v>
      </c>
      <c r="B11" s="4">
        <v>1</v>
      </c>
      <c r="C11" s="5">
        <v>2</v>
      </c>
      <c r="D11" s="6" t="s">
        <v>7</v>
      </c>
      <c r="E11" s="7" t="s">
        <v>7</v>
      </c>
      <c r="F11" s="135">
        <f t="shared" ref="F11:H14" si="0">F12</f>
        <v>922.6</v>
      </c>
      <c r="G11" s="135">
        <f t="shared" si="0"/>
        <v>922.6</v>
      </c>
      <c r="H11" s="118">
        <f t="shared" si="0"/>
        <v>922.6</v>
      </c>
    </row>
    <row r="12" spans="1:8" ht="15.95" customHeight="1">
      <c r="A12" s="43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36">
        <f t="shared" si="0"/>
        <v>922.6</v>
      </c>
      <c r="G12" s="136">
        <f t="shared" si="0"/>
        <v>922.6</v>
      </c>
      <c r="H12" s="119">
        <f t="shared" si="0"/>
        <v>922.6</v>
      </c>
    </row>
    <row r="13" spans="1:8" ht="15.95" customHeight="1">
      <c r="A13" s="43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36">
        <f t="shared" si="0"/>
        <v>922.6</v>
      </c>
      <c r="G13" s="136">
        <f t="shared" si="0"/>
        <v>922.6</v>
      </c>
      <c r="H13" s="119">
        <f t="shared" si="0"/>
        <v>922.6</v>
      </c>
    </row>
    <row r="14" spans="1:8" ht="63.75" customHeight="1">
      <c r="A14" s="143" t="s">
        <v>13</v>
      </c>
      <c r="B14" s="24">
        <v>1</v>
      </c>
      <c r="C14" s="24">
        <v>2</v>
      </c>
      <c r="D14" s="41" t="s">
        <v>12</v>
      </c>
      <c r="E14" s="26">
        <v>100</v>
      </c>
      <c r="F14" s="137">
        <f t="shared" si="0"/>
        <v>922.6</v>
      </c>
      <c r="G14" s="137">
        <f t="shared" si="0"/>
        <v>922.6</v>
      </c>
      <c r="H14" s="120">
        <f t="shared" si="0"/>
        <v>922.6</v>
      </c>
    </row>
    <row r="15" spans="1:8" ht="30" customHeight="1">
      <c r="A15" s="143" t="s">
        <v>14</v>
      </c>
      <c r="B15" s="24">
        <v>1</v>
      </c>
      <c r="C15" s="24">
        <v>2</v>
      </c>
      <c r="D15" s="41" t="s">
        <v>12</v>
      </c>
      <c r="E15" s="26">
        <v>120</v>
      </c>
      <c r="F15" s="137">
        <v>922.6</v>
      </c>
      <c r="G15" s="137">
        <v>922.6</v>
      </c>
      <c r="H15" s="120">
        <v>922.6</v>
      </c>
    </row>
    <row r="16" spans="1:8" ht="21" hidden="1" customHeight="1">
      <c r="A16" s="43" t="s">
        <v>235</v>
      </c>
      <c r="B16" s="24">
        <v>1</v>
      </c>
      <c r="C16" s="24">
        <v>2</v>
      </c>
      <c r="D16" s="41" t="s">
        <v>118</v>
      </c>
      <c r="E16" s="26"/>
      <c r="F16" s="137">
        <f>F17</f>
        <v>0</v>
      </c>
      <c r="G16" s="137">
        <f t="shared" ref="G16:H17" si="1">G17</f>
        <v>0</v>
      </c>
      <c r="H16" s="120">
        <f t="shared" si="1"/>
        <v>0</v>
      </c>
    </row>
    <row r="17" spans="1:8" ht="63.75" hidden="1" customHeight="1">
      <c r="A17" s="143" t="s">
        <v>13</v>
      </c>
      <c r="B17" s="24">
        <v>1</v>
      </c>
      <c r="C17" s="24">
        <v>2</v>
      </c>
      <c r="D17" s="41" t="s">
        <v>118</v>
      </c>
      <c r="E17" s="26"/>
      <c r="F17" s="137">
        <f>F18</f>
        <v>0</v>
      </c>
      <c r="G17" s="137">
        <f t="shared" si="1"/>
        <v>0</v>
      </c>
      <c r="H17" s="120">
        <f t="shared" si="1"/>
        <v>0</v>
      </c>
    </row>
    <row r="18" spans="1:8" ht="31.5" hidden="1" customHeight="1">
      <c r="A18" s="143" t="s">
        <v>14</v>
      </c>
      <c r="B18" s="24">
        <v>1</v>
      </c>
      <c r="C18" s="24">
        <v>2</v>
      </c>
      <c r="D18" s="41" t="s">
        <v>118</v>
      </c>
      <c r="E18" s="26"/>
      <c r="F18" s="137"/>
      <c r="G18" s="137"/>
      <c r="H18" s="120"/>
    </row>
    <row r="19" spans="1:8" ht="48" customHeight="1">
      <c r="A19" s="95" t="s">
        <v>21</v>
      </c>
      <c r="B19" s="18">
        <v>1</v>
      </c>
      <c r="C19" s="18">
        <v>4</v>
      </c>
      <c r="D19" s="49" t="s">
        <v>7</v>
      </c>
      <c r="E19" s="20" t="s">
        <v>7</v>
      </c>
      <c r="F19" s="138">
        <f>F20</f>
        <v>3584.2999999999997</v>
      </c>
      <c r="G19" s="138">
        <f>G20</f>
        <v>3283.7</v>
      </c>
      <c r="H19" s="121">
        <f>H20</f>
        <v>2718.6</v>
      </c>
    </row>
    <row r="20" spans="1:8" ht="15.95" customHeight="1">
      <c r="A20" s="143" t="s">
        <v>9</v>
      </c>
      <c r="B20" s="24">
        <v>1</v>
      </c>
      <c r="C20" s="24">
        <v>4</v>
      </c>
      <c r="D20" s="41" t="s">
        <v>10</v>
      </c>
      <c r="E20" s="20"/>
      <c r="F20" s="137">
        <f>F21+F24+F29+F32</f>
        <v>3584.2999999999997</v>
      </c>
      <c r="G20" s="137">
        <f t="shared" ref="G20:H20" si="2">G21+G24+G29+G32</f>
        <v>3283.7</v>
      </c>
      <c r="H20" s="120">
        <f t="shared" si="2"/>
        <v>2718.6</v>
      </c>
    </row>
    <row r="21" spans="1:8" ht="31.5" customHeight="1">
      <c r="A21" s="143" t="s">
        <v>223</v>
      </c>
      <c r="B21" s="24">
        <v>1</v>
      </c>
      <c r="C21" s="24">
        <v>4</v>
      </c>
      <c r="D21" s="41" t="s">
        <v>23</v>
      </c>
      <c r="E21" s="26"/>
      <c r="F21" s="137">
        <f t="shared" ref="F21:H22" si="3">F22</f>
        <v>2608.6</v>
      </c>
      <c r="G21" s="137">
        <f t="shared" si="3"/>
        <v>2607</v>
      </c>
      <c r="H21" s="120">
        <f t="shared" si="3"/>
        <v>2607</v>
      </c>
    </row>
    <row r="22" spans="1:8" ht="63.95" customHeight="1">
      <c r="A22" s="143" t="s">
        <v>13</v>
      </c>
      <c r="B22" s="24">
        <v>1</v>
      </c>
      <c r="C22" s="24">
        <v>4</v>
      </c>
      <c r="D22" s="41" t="s">
        <v>23</v>
      </c>
      <c r="E22" s="26">
        <v>100</v>
      </c>
      <c r="F22" s="137">
        <f t="shared" si="3"/>
        <v>2608.6</v>
      </c>
      <c r="G22" s="137">
        <f t="shared" si="3"/>
        <v>2607</v>
      </c>
      <c r="H22" s="120">
        <f t="shared" si="3"/>
        <v>2607</v>
      </c>
    </row>
    <row r="23" spans="1:8" ht="32.1" customHeight="1">
      <c r="A23" s="43" t="s">
        <v>14</v>
      </c>
      <c r="B23" s="11">
        <v>1</v>
      </c>
      <c r="C23" s="12">
        <v>4</v>
      </c>
      <c r="D23" s="13" t="s">
        <v>23</v>
      </c>
      <c r="E23" s="14">
        <v>120</v>
      </c>
      <c r="F23" s="136">
        <v>2608.6</v>
      </c>
      <c r="G23" s="136">
        <v>2607</v>
      </c>
      <c r="H23" s="119">
        <v>2607</v>
      </c>
    </row>
    <row r="24" spans="1:8" ht="30.75" customHeight="1">
      <c r="A24" s="144" t="s">
        <v>224</v>
      </c>
      <c r="B24" s="23">
        <v>1</v>
      </c>
      <c r="C24" s="24">
        <v>4</v>
      </c>
      <c r="D24" s="25" t="s">
        <v>17</v>
      </c>
      <c r="E24" s="26" t="s">
        <v>7</v>
      </c>
      <c r="F24" s="137">
        <f>F25+F27</f>
        <v>975.6</v>
      </c>
      <c r="G24" s="137">
        <f>G25+G27</f>
        <v>676.6</v>
      </c>
      <c r="H24" s="120">
        <f>H25+H27</f>
        <v>111.5</v>
      </c>
    </row>
    <row r="25" spans="1:8" ht="32.1" customHeight="1">
      <c r="A25" s="43" t="s">
        <v>168</v>
      </c>
      <c r="B25" s="11">
        <v>1</v>
      </c>
      <c r="C25" s="12">
        <v>4</v>
      </c>
      <c r="D25" s="13" t="s">
        <v>17</v>
      </c>
      <c r="E25" s="14">
        <v>200</v>
      </c>
      <c r="F25" s="136">
        <f>F26</f>
        <v>964.1</v>
      </c>
      <c r="G25" s="136">
        <f>G26</f>
        <v>665.1</v>
      </c>
      <c r="H25" s="119">
        <f>H26</f>
        <v>100</v>
      </c>
    </row>
    <row r="26" spans="1:8" ht="32.1" customHeight="1">
      <c r="A26" s="144" t="s">
        <v>18</v>
      </c>
      <c r="B26" s="23">
        <v>1</v>
      </c>
      <c r="C26" s="24">
        <v>4</v>
      </c>
      <c r="D26" s="25" t="s">
        <v>17</v>
      </c>
      <c r="E26" s="26">
        <v>240</v>
      </c>
      <c r="F26" s="137">
        <v>964.1</v>
      </c>
      <c r="G26" s="137">
        <v>665.1</v>
      </c>
      <c r="H26" s="120">
        <v>100</v>
      </c>
    </row>
    <row r="27" spans="1:8" ht="15.95" customHeight="1">
      <c r="A27" s="145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39">
        <f>F28</f>
        <v>11.5</v>
      </c>
      <c r="G27" s="139">
        <f>G28</f>
        <v>11.5</v>
      </c>
      <c r="H27" s="122">
        <f>H28</f>
        <v>11.5</v>
      </c>
    </row>
    <row r="28" spans="1:8" ht="15" customHeight="1">
      <c r="A28" s="144" t="s">
        <v>20</v>
      </c>
      <c r="B28" s="23">
        <v>1</v>
      </c>
      <c r="C28" s="24">
        <v>4</v>
      </c>
      <c r="D28" s="25" t="s">
        <v>17</v>
      </c>
      <c r="E28" s="26">
        <v>850</v>
      </c>
      <c r="F28" s="137">
        <v>11.5</v>
      </c>
      <c r="G28" s="137">
        <v>11.5</v>
      </c>
      <c r="H28" s="120">
        <v>11.5</v>
      </c>
    </row>
    <row r="29" spans="1:8" ht="21.75" customHeight="1">
      <c r="A29" s="144" t="s">
        <v>227</v>
      </c>
      <c r="B29" s="23">
        <v>1</v>
      </c>
      <c r="C29" s="24">
        <v>4</v>
      </c>
      <c r="D29" s="25" t="s">
        <v>133</v>
      </c>
      <c r="E29" s="26"/>
      <c r="F29" s="137">
        <f t="shared" ref="F29:H30" si="4">F30</f>
        <v>0.1</v>
      </c>
      <c r="G29" s="137">
        <f t="shared" si="4"/>
        <v>0.1</v>
      </c>
      <c r="H29" s="120">
        <f t="shared" si="4"/>
        <v>0.1</v>
      </c>
    </row>
    <row r="30" spans="1:8" ht="33.75" customHeight="1">
      <c r="A30" s="43" t="s">
        <v>168</v>
      </c>
      <c r="B30" s="23">
        <v>1</v>
      </c>
      <c r="C30" s="24">
        <v>4</v>
      </c>
      <c r="D30" s="25" t="s">
        <v>133</v>
      </c>
      <c r="E30" s="26">
        <v>200</v>
      </c>
      <c r="F30" s="137">
        <f t="shared" si="4"/>
        <v>0.1</v>
      </c>
      <c r="G30" s="137">
        <f t="shared" si="4"/>
        <v>0.1</v>
      </c>
      <c r="H30" s="120">
        <f t="shared" si="4"/>
        <v>0.1</v>
      </c>
    </row>
    <row r="31" spans="1:8" ht="28.5" customHeight="1">
      <c r="A31" s="144" t="s">
        <v>18</v>
      </c>
      <c r="B31" s="23">
        <v>1</v>
      </c>
      <c r="C31" s="24">
        <v>4</v>
      </c>
      <c r="D31" s="25" t="s">
        <v>133</v>
      </c>
      <c r="E31" s="26">
        <v>240</v>
      </c>
      <c r="F31" s="137">
        <v>0.1</v>
      </c>
      <c r="G31" s="137">
        <v>0.1</v>
      </c>
      <c r="H31" s="120">
        <v>0.1</v>
      </c>
    </row>
    <row r="32" spans="1:8" ht="30" hidden="1" customHeight="1">
      <c r="A32" s="43" t="s">
        <v>235</v>
      </c>
      <c r="B32" s="24">
        <v>1</v>
      </c>
      <c r="C32" s="24">
        <v>4</v>
      </c>
      <c r="D32" s="41" t="s">
        <v>118</v>
      </c>
      <c r="E32" s="26"/>
      <c r="F32" s="137">
        <f t="shared" ref="F32:H33" si="5">F33</f>
        <v>0</v>
      </c>
      <c r="G32" s="137">
        <f t="shared" si="5"/>
        <v>0</v>
      </c>
      <c r="H32" s="120">
        <f t="shared" si="5"/>
        <v>0</v>
      </c>
    </row>
    <row r="33" spans="1:8" ht="31.5" hidden="1" customHeight="1">
      <c r="A33" s="143" t="s">
        <v>13</v>
      </c>
      <c r="B33" s="24">
        <v>1</v>
      </c>
      <c r="C33" s="24">
        <v>4</v>
      </c>
      <c r="D33" s="41" t="s">
        <v>118</v>
      </c>
      <c r="E33" s="26">
        <v>100</v>
      </c>
      <c r="F33" s="141">
        <f t="shared" si="5"/>
        <v>0</v>
      </c>
      <c r="G33" s="141">
        <f t="shared" si="5"/>
        <v>0</v>
      </c>
      <c r="H33" s="120">
        <f t="shared" si="5"/>
        <v>0</v>
      </c>
    </row>
    <row r="34" spans="1:8" ht="24.75" hidden="1" customHeight="1">
      <c r="A34" s="143" t="s">
        <v>14</v>
      </c>
      <c r="B34" s="24">
        <v>1</v>
      </c>
      <c r="C34" s="24">
        <v>4</v>
      </c>
      <c r="D34" s="41" t="s">
        <v>118</v>
      </c>
      <c r="E34" s="26">
        <v>120</v>
      </c>
      <c r="F34" s="141"/>
      <c r="G34" s="141"/>
      <c r="H34" s="120"/>
    </row>
    <row r="35" spans="1:8" ht="48" customHeight="1">
      <c r="A35" s="95" t="s">
        <v>24</v>
      </c>
      <c r="B35" s="18">
        <v>1</v>
      </c>
      <c r="C35" s="18">
        <v>6</v>
      </c>
      <c r="D35" s="49" t="s">
        <v>7</v>
      </c>
      <c r="E35" s="20" t="s">
        <v>7</v>
      </c>
      <c r="F35" s="152">
        <f t="shared" ref="F35:H38" si="6">F36</f>
        <v>28.9</v>
      </c>
      <c r="G35" s="152">
        <f t="shared" si="6"/>
        <v>28.9</v>
      </c>
      <c r="H35" s="123">
        <f t="shared" si="6"/>
        <v>28.9</v>
      </c>
    </row>
    <row r="36" spans="1:8" ht="15.95" customHeight="1">
      <c r="A36" s="143" t="s">
        <v>15</v>
      </c>
      <c r="B36" s="24">
        <v>1</v>
      </c>
      <c r="C36" s="24">
        <v>6</v>
      </c>
      <c r="D36" s="41" t="s">
        <v>10</v>
      </c>
      <c r="E36" s="26" t="s">
        <v>7</v>
      </c>
      <c r="F36" s="141">
        <f t="shared" si="6"/>
        <v>28.9</v>
      </c>
      <c r="G36" s="141">
        <f t="shared" si="6"/>
        <v>28.9</v>
      </c>
      <c r="H36" s="120">
        <f t="shared" si="6"/>
        <v>28.9</v>
      </c>
    </row>
    <row r="37" spans="1:8" ht="18" customHeight="1">
      <c r="A37" s="143" t="s">
        <v>138</v>
      </c>
      <c r="B37" s="24">
        <v>1</v>
      </c>
      <c r="C37" s="24">
        <v>6</v>
      </c>
      <c r="D37" s="41" t="s">
        <v>25</v>
      </c>
      <c r="E37" s="26"/>
      <c r="F37" s="141">
        <f t="shared" si="6"/>
        <v>28.9</v>
      </c>
      <c r="G37" s="141">
        <f t="shared" si="6"/>
        <v>28.9</v>
      </c>
      <c r="H37" s="119">
        <f t="shared" si="6"/>
        <v>28.9</v>
      </c>
    </row>
    <row r="38" spans="1:8" ht="15.95" customHeight="1">
      <c r="A38" s="143" t="s">
        <v>26</v>
      </c>
      <c r="B38" s="24">
        <v>1</v>
      </c>
      <c r="C38" s="24">
        <v>6</v>
      </c>
      <c r="D38" s="41" t="s">
        <v>25</v>
      </c>
      <c r="E38" s="26">
        <v>500</v>
      </c>
      <c r="F38" s="141">
        <f t="shared" si="6"/>
        <v>28.9</v>
      </c>
      <c r="G38" s="141">
        <f t="shared" si="6"/>
        <v>28.9</v>
      </c>
      <c r="H38" s="119">
        <f t="shared" si="6"/>
        <v>28.9</v>
      </c>
    </row>
    <row r="39" spans="1:8" ht="14.25" customHeight="1">
      <c r="A39" s="143" t="s">
        <v>27</v>
      </c>
      <c r="B39" s="24">
        <v>1</v>
      </c>
      <c r="C39" s="24">
        <v>6</v>
      </c>
      <c r="D39" s="41" t="s">
        <v>25</v>
      </c>
      <c r="E39" s="26">
        <v>540</v>
      </c>
      <c r="F39" s="141">
        <v>28.9</v>
      </c>
      <c r="G39" s="141">
        <v>28.9</v>
      </c>
      <c r="H39" s="119">
        <v>28.9</v>
      </c>
    </row>
    <row r="40" spans="1:8" ht="15.75" hidden="1" customHeight="1">
      <c r="A40" s="95" t="s">
        <v>28</v>
      </c>
      <c r="B40" s="18">
        <v>1</v>
      </c>
      <c r="C40" s="18">
        <v>7</v>
      </c>
      <c r="D40" s="49"/>
      <c r="E40" s="20"/>
      <c r="F40" s="152">
        <f t="shared" ref="F40:H41" si="7">F41</f>
        <v>0</v>
      </c>
      <c r="G40" s="152">
        <f t="shared" si="7"/>
        <v>0</v>
      </c>
      <c r="H40" s="118">
        <f t="shared" si="7"/>
        <v>0</v>
      </c>
    </row>
    <row r="41" spans="1:8" ht="15.75" hidden="1" customHeight="1">
      <c r="A41" s="43" t="s">
        <v>9</v>
      </c>
      <c r="B41" s="11">
        <v>1</v>
      </c>
      <c r="C41" s="12">
        <v>7</v>
      </c>
      <c r="D41" s="13" t="s">
        <v>10</v>
      </c>
      <c r="E41" s="14"/>
      <c r="F41" s="136">
        <f t="shared" si="7"/>
        <v>0</v>
      </c>
      <c r="G41" s="136">
        <f t="shared" si="7"/>
        <v>0</v>
      </c>
      <c r="H41" s="119">
        <f t="shared" si="7"/>
        <v>0</v>
      </c>
    </row>
    <row r="42" spans="1:8" ht="31.5" hidden="1" customHeight="1">
      <c r="A42" s="43" t="s">
        <v>29</v>
      </c>
      <c r="B42" s="11">
        <v>1</v>
      </c>
      <c r="C42" s="12">
        <v>7</v>
      </c>
      <c r="D42" s="13" t="s">
        <v>30</v>
      </c>
      <c r="E42" s="14"/>
      <c r="F42" s="136">
        <f t="shared" ref="F42:H43" si="8">F43</f>
        <v>0</v>
      </c>
      <c r="G42" s="136">
        <f t="shared" si="8"/>
        <v>0</v>
      </c>
      <c r="H42" s="119">
        <f t="shared" si="8"/>
        <v>0</v>
      </c>
    </row>
    <row r="43" spans="1:8" ht="31.5" hidden="1" customHeight="1">
      <c r="A43" s="43" t="s">
        <v>168</v>
      </c>
      <c r="B43" s="11">
        <v>1</v>
      </c>
      <c r="C43" s="12">
        <v>7</v>
      </c>
      <c r="D43" s="13" t="s">
        <v>30</v>
      </c>
      <c r="E43" s="14">
        <v>200</v>
      </c>
      <c r="F43" s="136">
        <f t="shared" si="8"/>
        <v>0</v>
      </c>
      <c r="G43" s="136">
        <f t="shared" si="8"/>
        <v>0</v>
      </c>
      <c r="H43" s="119">
        <f t="shared" si="8"/>
        <v>0</v>
      </c>
    </row>
    <row r="44" spans="1:8" ht="31.5" hidden="1" customHeight="1">
      <c r="A44" s="143" t="s">
        <v>18</v>
      </c>
      <c r="B44" s="11">
        <v>1</v>
      </c>
      <c r="C44" s="12">
        <v>7</v>
      </c>
      <c r="D44" s="13" t="s">
        <v>30</v>
      </c>
      <c r="E44" s="26">
        <v>240</v>
      </c>
      <c r="F44" s="136"/>
      <c r="G44" s="136"/>
      <c r="H44" s="119"/>
    </row>
    <row r="45" spans="1:8" ht="15.95" customHeight="1">
      <c r="A45" s="147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38">
        <f t="shared" ref="F45:H48" si="9">F46</f>
        <v>30</v>
      </c>
      <c r="G45" s="138">
        <f t="shared" si="9"/>
        <v>30</v>
      </c>
      <c r="H45" s="121">
        <f t="shared" si="9"/>
        <v>30</v>
      </c>
    </row>
    <row r="46" spans="1:8" ht="15.95" customHeight="1">
      <c r="A46" s="43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36">
        <f t="shared" si="9"/>
        <v>30</v>
      </c>
      <c r="G46" s="136">
        <f t="shared" si="9"/>
        <v>30</v>
      </c>
      <c r="H46" s="119">
        <f t="shared" si="9"/>
        <v>30</v>
      </c>
    </row>
    <row r="47" spans="1:8" ht="15.95" customHeight="1">
      <c r="A47" s="43" t="s">
        <v>167</v>
      </c>
      <c r="B47" s="11">
        <v>1</v>
      </c>
      <c r="C47" s="12">
        <v>11</v>
      </c>
      <c r="D47" s="13" t="s">
        <v>32</v>
      </c>
      <c r="E47" s="14" t="s">
        <v>7</v>
      </c>
      <c r="F47" s="136">
        <f t="shared" si="9"/>
        <v>30</v>
      </c>
      <c r="G47" s="136">
        <f t="shared" si="9"/>
        <v>30</v>
      </c>
      <c r="H47" s="119">
        <f t="shared" si="9"/>
        <v>30</v>
      </c>
    </row>
    <row r="48" spans="1:8" ht="15.95" customHeight="1">
      <c r="A48" s="43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36">
        <f t="shared" si="9"/>
        <v>30</v>
      </c>
      <c r="G48" s="136">
        <f t="shared" si="9"/>
        <v>30</v>
      </c>
      <c r="H48" s="119">
        <f t="shared" si="9"/>
        <v>30</v>
      </c>
    </row>
    <row r="49" spans="1:8" ht="15.95" customHeight="1">
      <c r="A49" s="144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137">
        <v>30</v>
      </c>
      <c r="G49" s="137">
        <v>30</v>
      </c>
      <c r="H49" s="120">
        <v>30</v>
      </c>
    </row>
    <row r="50" spans="1:8" ht="15.95" customHeight="1">
      <c r="A50" s="146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40">
        <f>F51</f>
        <v>305</v>
      </c>
      <c r="G50" s="140">
        <f>G51</f>
        <v>5</v>
      </c>
      <c r="H50" s="123">
        <f>H51</f>
        <v>5</v>
      </c>
    </row>
    <row r="51" spans="1:8" ht="18.75" customHeight="1">
      <c r="A51" s="43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36">
        <f>F52+F55</f>
        <v>305</v>
      </c>
      <c r="G51" s="136">
        <f>G52+G55</f>
        <v>5</v>
      </c>
      <c r="H51" s="119">
        <f>H52+H55</f>
        <v>5</v>
      </c>
    </row>
    <row r="52" spans="1:8" ht="31.5" hidden="1" customHeight="1">
      <c r="A52" s="43" t="s">
        <v>225</v>
      </c>
      <c r="B52" s="11">
        <v>1</v>
      </c>
      <c r="C52" s="12">
        <v>13</v>
      </c>
      <c r="D52" s="13" t="s">
        <v>36</v>
      </c>
      <c r="E52" s="14" t="s">
        <v>7</v>
      </c>
      <c r="F52" s="136">
        <f t="shared" ref="F52:H53" si="10">F53</f>
        <v>0</v>
      </c>
      <c r="G52" s="136">
        <f t="shared" si="10"/>
        <v>0</v>
      </c>
      <c r="H52" s="119">
        <f t="shared" si="10"/>
        <v>0</v>
      </c>
    </row>
    <row r="53" spans="1:8" ht="31.5" hidden="1" customHeight="1">
      <c r="A53" s="43" t="s">
        <v>168</v>
      </c>
      <c r="B53" s="11">
        <v>1</v>
      </c>
      <c r="C53" s="12">
        <v>13</v>
      </c>
      <c r="D53" s="13" t="s">
        <v>36</v>
      </c>
      <c r="E53" s="14">
        <v>200</v>
      </c>
      <c r="F53" s="136">
        <f t="shared" si="10"/>
        <v>0</v>
      </c>
      <c r="G53" s="136">
        <f t="shared" si="10"/>
        <v>0</v>
      </c>
      <c r="H53" s="119">
        <f t="shared" si="10"/>
        <v>0</v>
      </c>
    </row>
    <row r="54" spans="1:8" ht="31.5" hidden="1" customHeight="1">
      <c r="A54" s="143" t="s">
        <v>18</v>
      </c>
      <c r="B54" s="24">
        <v>1</v>
      </c>
      <c r="C54" s="24">
        <v>13</v>
      </c>
      <c r="D54" s="41" t="s">
        <v>36</v>
      </c>
      <c r="E54" s="26">
        <v>240</v>
      </c>
      <c r="F54" s="137">
        <v>0</v>
      </c>
      <c r="G54" s="137">
        <v>0</v>
      </c>
      <c r="H54" s="120">
        <v>0</v>
      </c>
    </row>
    <row r="55" spans="1:8" ht="18" customHeight="1">
      <c r="A55" s="143" t="s">
        <v>37</v>
      </c>
      <c r="B55" s="24">
        <v>1</v>
      </c>
      <c r="C55" s="24">
        <v>13</v>
      </c>
      <c r="D55" s="41" t="s">
        <v>38</v>
      </c>
      <c r="E55" s="26" t="s">
        <v>7</v>
      </c>
      <c r="F55" s="137">
        <f>F56+F58</f>
        <v>305</v>
      </c>
      <c r="G55" s="137">
        <f>G56+G58</f>
        <v>5</v>
      </c>
      <c r="H55" s="120">
        <f>H56+H58</f>
        <v>5</v>
      </c>
    </row>
    <row r="56" spans="1:8" ht="22.5" customHeight="1">
      <c r="A56" s="43" t="s">
        <v>168</v>
      </c>
      <c r="B56" s="24">
        <v>1</v>
      </c>
      <c r="C56" s="24">
        <v>13</v>
      </c>
      <c r="D56" s="41" t="s">
        <v>38</v>
      </c>
      <c r="E56" s="26">
        <v>200</v>
      </c>
      <c r="F56" s="137">
        <f>F57</f>
        <v>300</v>
      </c>
      <c r="G56" s="137">
        <f>G57</f>
        <v>0</v>
      </c>
      <c r="H56" s="120">
        <f>H57</f>
        <v>0</v>
      </c>
    </row>
    <row r="57" spans="1:8" ht="22.5" customHeight="1">
      <c r="A57" s="144" t="s">
        <v>18</v>
      </c>
      <c r="B57" s="23">
        <v>1</v>
      </c>
      <c r="C57" s="24">
        <v>13</v>
      </c>
      <c r="D57" s="41" t="s">
        <v>38</v>
      </c>
      <c r="E57" s="26">
        <v>240</v>
      </c>
      <c r="F57" s="137">
        <v>300</v>
      </c>
      <c r="G57" s="137">
        <v>0</v>
      </c>
      <c r="H57" s="120">
        <v>0</v>
      </c>
    </row>
    <row r="58" spans="1:8" ht="15.95" customHeight="1">
      <c r="A58" s="43" t="s">
        <v>19</v>
      </c>
      <c r="B58" s="11">
        <v>1</v>
      </c>
      <c r="C58" s="12">
        <v>13</v>
      </c>
      <c r="D58" s="41" t="s">
        <v>38</v>
      </c>
      <c r="E58" s="14">
        <v>800</v>
      </c>
      <c r="F58" s="136">
        <f>F59+F60</f>
        <v>5</v>
      </c>
      <c r="G58" s="136">
        <f>G59+G60</f>
        <v>5</v>
      </c>
      <c r="H58" s="119">
        <f>H59+H60</f>
        <v>5</v>
      </c>
    </row>
    <row r="59" spans="1:8" ht="15.75" hidden="1" customHeight="1">
      <c r="A59" s="144" t="s">
        <v>39</v>
      </c>
      <c r="B59" s="23">
        <v>1</v>
      </c>
      <c r="C59" s="24">
        <v>13</v>
      </c>
      <c r="D59" s="42" t="s">
        <v>38</v>
      </c>
      <c r="E59" s="26">
        <v>830</v>
      </c>
      <c r="F59" s="137"/>
      <c r="G59" s="137"/>
      <c r="H59" s="120"/>
    </row>
    <row r="60" spans="1:8" ht="15.95" customHeight="1">
      <c r="A60" s="143" t="s">
        <v>20</v>
      </c>
      <c r="B60" s="23">
        <v>1</v>
      </c>
      <c r="C60" s="24">
        <v>13</v>
      </c>
      <c r="D60" s="41" t="s">
        <v>38</v>
      </c>
      <c r="E60" s="26">
        <v>850</v>
      </c>
      <c r="F60" s="137">
        <v>5</v>
      </c>
      <c r="G60" s="137">
        <v>5</v>
      </c>
      <c r="H60" s="120">
        <v>5</v>
      </c>
    </row>
    <row r="61" spans="1:8" ht="15.95" customHeight="1">
      <c r="A61" s="115" t="s">
        <v>40</v>
      </c>
      <c r="B61" s="4">
        <v>2</v>
      </c>
      <c r="C61" s="5">
        <v>3</v>
      </c>
      <c r="D61" s="6" t="s">
        <v>7</v>
      </c>
      <c r="E61" s="7" t="s">
        <v>7</v>
      </c>
      <c r="F61" s="135">
        <f t="shared" ref="F61:H62" si="11">F62</f>
        <v>134.80000000000001</v>
      </c>
      <c r="G61" s="135">
        <f t="shared" si="11"/>
        <v>144.93</v>
      </c>
      <c r="H61" s="118">
        <f t="shared" si="11"/>
        <v>150.54999999999998</v>
      </c>
    </row>
    <row r="62" spans="1:8" ht="15.95" customHeight="1">
      <c r="A62" s="43" t="s">
        <v>15</v>
      </c>
      <c r="B62" s="11">
        <v>2</v>
      </c>
      <c r="C62" s="12">
        <v>3</v>
      </c>
      <c r="D62" s="13" t="s">
        <v>10</v>
      </c>
      <c r="E62" s="14" t="s">
        <v>7</v>
      </c>
      <c r="F62" s="136">
        <f t="shared" si="11"/>
        <v>134.80000000000001</v>
      </c>
      <c r="G62" s="136">
        <f t="shared" si="11"/>
        <v>144.93</v>
      </c>
      <c r="H62" s="119">
        <f t="shared" si="11"/>
        <v>150.54999999999998</v>
      </c>
    </row>
    <row r="63" spans="1:8" s="176" customFormat="1" ht="32.1" customHeight="1">
      <c r="A63" s="43" t="s">
        <v>226</v>
      </c>
      <c r="B63" s="11">
        <v>2</v>
      </c>
      <c r="C63" s="12">
        <v>3</v>
      </c>
      <c r="D63" s="13" t="s">
        <v>42</v>
      </c>
      <c r="E63" s="44" t="s">
        <v>7</v>
      </c>
      <c r="F63" s="136">
        <f>F64+F67</f>
        <v>134.80000000000001</v>
      </c>
      <c r="G63" s="136">
        <f>G64+G67</f>
        <v>144.93</v>
      </c>
      <c r="H63" s="134">
        <f>H64+H67</f>
        <v>150.54999999999998</v>
      </c>
    </row>
    <row r="64" spans="1:8" ht="63.95" customHeight="1">
      <c r="A64" s="43" t="s">
        <v>13</v>
      </c>
      <c r="B64" s="11">
        <v>2</v>
      </c>
      <c r="C64" s="12">
        <v>3</v>
      </c>
      <c r="D64" s="13" t="s">
        <v>42</v>
      </c>
      <c r="E64" s="14">
        <v>100</v>
      </c>
      <c r="F64" s="136">
        <f>F65</f>
        <v>130.9</v>
      </c>
      <c r="G64" s="136">
        <f>G65</f>
        <v>132.33000000000001</v>
      </c>
      <c r="H64" s="119">
        <f>H65</f>
        <v>137.94999999999999</v>
      </c>
    </row>
    <row r="65" spans="1:8" ht="30" customHeight="1">
      <c r="A65" s="43" t="s">
        <v>43</v>
      </c>
      <c r="B65" s="11">
        <v>2</v>
      </c>
      <c r="C65" s="12">
        <v>3</v>
      </c>
      <c r="D65" s="13" t="s">
        <v>42</v>
      </c>
      <c r="E65" s="14">
        <v>120</v>
      </c>
      <c r="F65" s="136">
        <v>130.9</v>
      </c>
      <c r="G65" s="136">
        <v>132.33000000000001</v>
      </c>
      <c r="H65" s="119">
        <v>137.94999999999999</v>
      </c>
    </row>
    <row r="66" spans="1:8" ht="0.75" hidden="1" customHeight="1">
      <c r="A66" s="219" t="s">
        <v>269</v>
      </c>
      <c r="B66" s="220">
        <v>2</v>
      </c>
      <c r="C66" s="221">
        <v>3</v>
      </c>
      <c r="D66" s="222" t="s">
        <v>42</v>
      </c>
      <c r="E66" s="223">
        <v>122</v>
      </c>
      <c r="F66" s="224">
        <v>0</v>
      </c>
      <c r="G66" s="224">
        <v>0</v>
      </c>
      <c r="H66" s="225">
        <v>0</v>
      </c>
    </row>
    <row r="67" spans="1:8" ht="32.1" customHeight="1">
      <c r="A67" s="43" t="s">
        <v>168</v>
      </c>
      <c r="B67" s="11">
        <v>2</v>
      </c>
      <c r="C67" s="12">
        <v>3</v>
      </c>
      <c r="D67" s="13" t="s">
        <v>44</v>
      </c>
      <c r="E67" s="14">
        <v>200</v>
      </c>
      <c r="F67" s="136">
        <f>F68</f>
        <v>3.9</v>
      </c>
      <c r="G67" s="136">
        <f>G68</f>
        <v>12.6</v>
      </c>
      <c r="H67" s="119">
        <f>H68</f>
        <v>12.6</v>
      </c>
    </row>
    <row r="68" spans="1:8" ht="32.1" customHeight="1">
      <c r="A68" s="219" t="s">
        <v>18</v>
      </c>
      <c r="B68" s="220">
        <v>2</v>
      </c>
      <c r="C68" s="221">
        <v>3</v>
      </c>
      <c r="D68" s="222" t="s">
        <v>44</v>
      </c>
      <c r="E68" s="223">
        <v>240</v>
      </c>
      <c r="F68" s="224">
        <v>3.9</v>
      </c>
      <c r="G68" s="224">
        <v>12.6</v>
      </c>
      <c r="H68" s="225">
        <v>12.6</v>
      </c>
    </row>
    <row r="69" spans="1:8" ht="32.1" customHeight="1">
      <c r="A69" s="115" t="s">
        <v>45</v>
      </c>
      <c r="B69" s="4">
        <v>3</v>
      </c>
      <c r="C69" s="12"/>
      <c r="D69" s="13"/>
      <c r="E69" s="14"/>
      <c r="F69" s="135">
        <f>F70</f>
        <v>144.5</v>
      </c>
      <c r="G69" s="135">
        <f>G70</f>
        <v>25</v>
      </c>
      <c r="H69" s="118">
        <f>H70</f>
        <v>25</v>
      </c>
    </row>
    <row r="70" spans="1:8" ht="32.1" customHeight="1">
      <c r="A70" s="3" t="s">
        <v>222</v>
      </c>
      <c r="B70" s="4">
        <v>3</v>
      </c>
      <c r="C70" s="5">
        <v>10</v>
      </c>
      <c r="D70" s="6" t="s">
        <v>7</v>
      </c>
      <c r="E70" s="7" t="s">
        <v>7</v>
      </c>
      <c r="F70" s="135">
        <f>F71+F78</f>
        <v>144.5</v>
      </c>
      <c r="G70" s="135">
        <f>G71+G78</f>
        <v>25</v>
      </c>
      <c r="H70" s="118">
        <f>H71+H78</f>
        <v>25</v>
      </c>
    </row>
    <row r="71" spans="1:8" ht="63">
      <c r="A71" s="115" t="s">
        <v>254</v>
      </c>
      <c r="B71" s="4">
        <v>3</v>
      </c>
      <c r="C71" s="5">
        <v>10</v>
      </c>
      <c r="D71" s="6" t="s">
        <v>46</v>
      </c>
      <c r="E71" s="7" t="s">
        <v>7</v>
      </c>
      <c r="F71" s="135">
        <f>F72+F75</f>
        <v>144.5</v>
      </c>
      <c r="G71" s="135">
        <f>G72+G75</f>
        <v>25</v>
      </c>
      <c r="H71" s="118">
        <f>H72+H75</f>
        <v>25</v>
      </c>
    </row>
    <row r="72" spans="1:8" ht="33.75" customHeight="1">
      <c r="A72" s="43" t="s">
        <v>263</v>
      </c>
      <c r="B72" s="11">
        <v>3</v>
      </c>
      <c r="C72" s="12">
        <v>10</v>
      </c>
      <c r="D72" s="25" t="s">
        <v>47</v>
      </c>
      <c r="E72" s="14" t="s">
        <v>7</v>
      </c>
      <c r="F72" s="136">
        <f t="shared" ref="F72:H73" si="12">F73</f>
        <v>138.5</v>
      </c>
      <c r="G72" s="136">
        <f t="shared" si="12"/>
        <v>25</v>
      </c>
      <c r="H72" s="119">
        <f t="shared" si="12"/>
        <v>25</v>
      </c>
    </row>
    <row r="73" spans="1:8" ht="32.1" customHeight="1">
      <c r="A73" s="43" t="s">
        <v>168</v>
      </c>
      <c r="B73" s="23">
        <v>3</v>
      </c>
      <c r="C73" s="12">
        <v>10</v>
      </c>
      <c r="D73" s="25" t="s">
        <v>47</v>
      </c>
      <c r="E73" s="26">
        <v>200</v>
      </c>
      <c r="F73" s="137">
        <f t="shared" si="12"/>
        <v>138.5</v>
      </c>
      <c r="G73" s="137">
        <f t="shared" si="12"/>
        <v>25</v>
      </c>
      <c r="H73" s="120">
        <f t="shared" si="12"/>
        <v>25</v>
      </c>
    </row>
    <row r="74" spans="1:8" ht="30" customHeight="1">
      <c r="A74" s="144" t="s">
        <v>18</v>
      </c>
      <c r="B74" s="23">
        <v>3</v>
      </c>
      <c r="C74" s="12">
        <v>10</v>
      </c>
      <c r="D74" s="25" t="s">
        <v>47</v>
      </c>
      <c r="E74" s="26">
        <v>240</v>
      </c>
      <c r="F74" s="137">
        <v>138.5</v>
      </c>
      <c r="G74" s="137">
        <v>25</v>
      </c>
      <c r="H74" s="120">
        <v>25</v>
      </c>
    </row>
    <row r="75" spans="1:8" ht="37.5" customHeight="1">
      <c r="A75" s="43" t="s">
        <v>19</v>
      </c>
      <c r="B75" s="11">
        <v>3</v>
      </c>
      <c r="C75" s="12">
        <v>10</v>
      </c>
      <c r="D75" s="13" t="s">
        <v>47</v>
      </c>
      <c r="E75" s="14">
        <v>800</v>
      </c>
      <c r="F75" s="136">
        <f t="shared" ref="F75:H76" si="13">F76</f>
        <v>6</v>
      </c>
      <c r="G75" s="136">
        <f t="shared" si="13"/>
        <v>0</v>
      </c>
      <c r="H75" s="119">
        <f t="shared" si="13"/>
        <v>0</v>
      </c>
    </row>
    <row r="76" spans="1:8" ht="25.5" customHeight="1">
      <c r="A76" s="43" t="s">
        <v>20</v>
      </c>
      <c r="B76" s="11">
        <v>3</v>
      </c>
      <c r="C76" s="12">
        <v>10</v>
      </c>
      <c r="D76" s="13" t="s">
        <v>47</v>
      </c>
      <c r="E76" s="14">
        <v>850</v>
      </c>
      <c r="F76" s="136">
        <v>6</v>
      </c>
      <c r="G76" s="136">
        <f t="shared" si="13"/>
        <v>0</v>
      </c>
      <c r="H76" s="119">
        <f t="shared" si="13"/>
        <v>0</v>
      </c>
    </row>
    <row r="77" spans="1:8" ht="34.5" hidden="1" customHeight="1">
      <c r="A77" s="144" t="s">
        <v>18</v>
      </c>
      <c r="B77" s="11">
        <v>3</v>
      </c>
      <c r="C77" s="12">
        <v>10</v>
      </c>
      <c r="D77" s="13" t="s">
        <v>49</v>
      </c>
      <c r="E77" s="14">
        <v>240</v>
      </c>
      <c r="F77" s="136"/>
      <c r="G77" s="136"/>
      <c r="H77" s="119"/>
    </row>
    <row r="78" spans="1:8" ht="0.75" hidden="1" customHeight="1">
      <c r="A78" s="147" t="s">
        <v>9</v>
      </c>
      <c r="B78" s="4">
        <v>3</v>
      </c>
      <c r="C78" s="5">
        <v>10</v>
      </c>
      <c r="D78" s="6" t="s">
        <v>10</v>
      </c>
      <c r="E78" s="7"/>
      <c r="F78" s="135">
        <f>F79+F82</f>
        <v>0</v>
      </c>
      <c r="G78" s="135">
        <f>G79+G82</f>
        <v>0</v>
      </c>
      <c r="H78" s="118">
        <f>H79+H82</f>
        <v>0</v>
      </c>
    </row>
    <row r="79" spans="1:8" ht="51.75" hidden="1" customHeight="1">
      <c r="A79" s="43" t="s">
        <v>50</v>
      </c>
      <c r="B79" s="11">
        <v>3</v>
      </c>
      <c r="C79" s="12">
        <v>10</v>
      </c>
      <c r="D79" s="13" t="s">
        <v>51</v>
      </c>
      <c r="E79" s="14"/>
      <c r="F79" s="136">
        <f t="shared" ref="F79:H80" si="14">F80</f>
        <v>0</v>
      </c>
      <c r="G79" s="136">
        <f t="shared" si="14"/>
        <v>0</v>
      </c>
      <c r="H79" s="119">
        <f t="shared" si="14"/>
        <v>0</v>
      </c>
    </row>
    <row r="80" spans="1:8" ht="38.25" hidden="1" customHeight="1">
      <c r="A80" s="43" t="s">
        <v>168</v>
      </c>
      <c r="B80" s="11">
        <v>3</v>
      </c>
      <c r="C80" s="12">
        <v>10</v>
      </c>
      <c r="D80" s="13" t="s">
        <v>51</v>
      </c>
      <c r="E80" s="14">
        <v>200</v>
      </c>
      <c r="F80" s="136">
        <f t="shared" si="14"/>
        <v>0</v>
      </c>
      <c r="G80" s="136">
        <f t="shared" si="14"/>
        <v>0</v>
      </c>
      <c r="H80" s="119">
        <f t="shared" si="14"/>
        <v>0</v>
      </c>
    </row>
    <row r="81" spans="1:8" ht="37.5" hidden="1" customHeight="1">
      <c r="A81" s="144" t="s">
        <v>18</v>
      </c>
      <c r="B81" s="11">
        <v>3</v>
      </c>
      <c r="C81" s="12">
        <v>10</v>
      </c>
      <c r="D81" s="13" t="s">
        <v>51</v>
      </c>
      <c r="E81" s="14">
        <v>240</v>
      </c>
      <c r="F81" s="136"/>
      <c r="G81" s="136"/>
      <c r="H81" s="119"/>
    </row>
    <row r="82" spans="1:8" ht="27" hidden="1" customHeight="1">
      <c r="A82" s="43" t="s">
        <v>52</v>
      </c>
      <c r="B82" s="11">
        <v>3</v>
      </c>
      <c r="C82" s="12">
        <v>10</v>
      </c>
      <c r="D82" s="13" t="s">
        <v>53</v>
      </c>
      <c r="E82" s="14"/>
      <c r="F82" s="136">
        <f t="shared" ref="F82:H83" si="15">F83</f>
        <v>0</v>
      </c>
      <c r="G82" s="136">
        <f t="shared" si="15"/>
        <v>0</v>
      </c>
      <c r="H82" s="119">
        <f t="shared" si="15"/>
        <v>0</v>
      </c>
    </row>
    <row r="83" spans="1:8" ht="27" hidden="1" customHeight="1">
      <c r="A83" s="43" t="s">
        <v>168</v>
      </c>
      <c r="B83" s="11">
        <v>3</v>
      </c>
      <c r="C83" s="12">
        <v>10</v>
      </c>
      <c r="D83" s="13" t="s">
        <v>53</v>
      </c>
      <c r="E83" s="14">
        <v>200</v>
      </c>
      <c r="F83" s="136">
        <f t="shared" si="15"/>
        <v>0</v>
      </c>
      <c r="G83" s="136">
        <f t="shared" si="15"/>
        <v>0</v>
      </c>
      <c r="H83" s="119">
        <f t="shared" si="15"/>
        <v>0</v>
      </c>
    </row>
    <row r="84" spans="1:8" ht="23.25" hidden="1" customHeight="1">
      <c r="A84" s="144" t="s">
        <v>18</v>
      </c>
      <c r="B84" s="11">
        <v>3</v>
      </c>
      <c r="C84" s="12">
        <v>10</v>
      </c>
      <c r="D84" s="13" t="s">
        <v>53</v>
      </c>
      <c r="E84" s="14">
        <v>240</v>
      </c>
      <c r="F84" s="136"/>
      <c r="G84" s="136"/>
      <c r="H84" s="119"/>
    </row>
    <row r="85" spans="1:8" ht="15" customHeight="1">
      <c r="A85" s="147" t="s">
        <v>54</v>
      </c>
      <c r="B85" s="17">
        <v>4</v>
      </c>
      <c r="C85" s="12"/>
      <c r="D85" s="13"/>
      <c r="E85" s="14"/>
      <c r="F85" s="135">
        <f>F86+F94</f>
        <v>3653.1</v>
      </c>
      <c r="G85" s="135">
        <f t="shared" ref="G85:H85" si="16">G86+G94</f>
        <v>1255.9000000000001</v>
      </c>
      <c r="H85" s="118">
        <f t="shared" si="16"/>
        <v>1478.6</v>
      </c>
    </row>
    <row r="86" spans="1:8" ht="15.75" hidden="1" customHeight="1">
      <c r="A86" s="147" t="s">
        <v>55</v>
      </c>
      <c r="B86" s="17">
        <v>4</v>
      </c>
      <c r="C86" s="18">
        <v>6</v>
      </c>
      <c r="D86" s="19" t="s">
        <v>7</v>
      </c>
      <c r="E86" s="20" t="s">
        <v>7</v>
      </c>
      <c r="F86" s="138">
        <f>F87</f>
        <v>0</v>
      </c>
      <c r="G86" s="138">
        <f>G87</f>
        <v>0</v>
      </c>
      <c r="H86" s="121">
        <f>H87</f>
        <v>0</v>
      </c>
    </row>
    <row r="87" spans="1:8" ht="18" hidden="1" customHeight="1">
      <c r="A87" s="43" t="s">
        <v>9</v>
      </c>
      <c r="B87" s="11">
        <v>4</v>
      </c>
      <c r="C87" s="12">
        <v>6</v>
      </c>
      <c r="D87" s="13" t="s">
        <v>10</v>
      </c>
      <c r="E87" s="7"/>
      <c r="F87" s="136">
        <f>F88+F91</f>
        <v>0</v>
      </c>
      <c r="G87" s="136">
        <f>G88+G91</f>
        <v>0</v>
      </c>
      <c r="H87" s="119">
        <f>H88+H91</f>
        <v>0</v>
      </c>
    </row>
    <row r="88" spans="1:8" ht="15.75" hidden="1" customHeight="1">
      <c r="A88" s="43" t="s">
        <v>56</v>
      </c>
      <c r="B88" s="11">
        <v>4</v>
      </c>
      <c r="C88" s="12">
        <v>6</v>
      </c>
      <c r="D88" s="13" t="s">
        <v>57</v>
      </c>
      <c r="E88" s="7"/>
      <c r="F88" s="136">
        <f t="shared" ref="F88:H89" si="17">F89</f>
        <v>0</v>
      </c>
      <c r="G88" s="136">
        <f t="shared" si="17"/>
        <v>0</v>
      </c>
      <c r="H88" s="119">
        <f t="shared" si="17"/>
        <v>0</v>
      </c>
    </row>
    <row r="89" spans="1:8" ht="31.5" hidden="1" customHeight="1">
      <c r="A89" s="43" t="s">
        <v>168</v>
      </c>
      <c r="B89" s="11">
        <v>4</v>
      </c>
      <c r="C89" s="12">
        <v>6</v>
      </c>
      <c r="D89" s="13" t="s">
        <v>57</v>
      </c>
      <c r="E89" s="14">
        <v>200</v>
      </c>
      <c r="F89" s="136">
        <f t="shared" si="17"/>
        <v>0</v>
      </c>
      <c r="G89" s="136">
        <f t="shared" si="17"/>
        <v>0</v>
      </c>
      <c r="H89" s="119">
        <f t="shared" si="17"/>
        <v>0</v>
      </c>
    </row>
    <row r="90" spans="1:8" ht="31.5" hidden="1" customHeight="1">
      <c r="A90" s="144" t="s">
        <v>18</v>
      </c>
      <c r="B90" s="23">
        <v>4</v>
      </c>
      <c r="C90" s="24">
        <v>6</v>
      </c>
      <c r="D90" s="13" t="s">
        <v>57</v>
      </c>
      <c r="E90" s="26">
        <v>240</v>
      </c>
      <c r="F90" s="136"/>
      <c r="G90" s="136"/>
      <c r="H90" s="119"/>
    </row>
    <row r="91" spans="1:8" ht="15.75" hidden="1" customHeight="1">
      <c r="A91" s="43" t="s">
        <v>58</v>
      </c>
      <c r="B91" s="11">
        <v>4</v>
      </c>
      <c r="C91" s="12">
        <v>6</v>
      </c>
      <c r="D91" s="13" t="s">
        <v>59</v>
      </c>
      <c r="E91" s="14"/>
      <c r="F91" s="136">
        <f t="shared" ref="F91:H92" si="18">F92</f>
        <v>0</v>
      </c>
      <c r="G91" s="136">
        <f t="shared" si="18"/>
        <v>0</v>
      </c>
      <c r="H91" s="119">
        <f t="shared" si="18"/>
        <v>0</v>
      </c>
    </row>
    <row r="92" spans="1:8" ht="31.5" hidden="1" customHeight="1">
      <c r="A92" s="43" t="s">
        <v>168</v>
      </c>
      <c r="B92" s="11">
        <v>4</v>
      </c>
      <c r="C92" s="12">
        <v>6</v>
      </c>
      <c r="D92" s="13" t="s">
        <v>59</v>
      </c>
      <c r="E92" s="14">
        <v>200</v>
      </c>
      <c r="F92" s="136">
        <f t="shared" si="18"/>
        <v>0</v>
      </c>
      <c r="G92" s="136">
        <f t="shared" si="18"/>
        <v>0</v>
      </c>
      <c r="H92" s="119">
        <f t="shared" si="18"/>
        <v>0</v>
      </c>
    </row>
    <row r="93" spans="1:8" ht="31.5" hidden="1" customHeight="1">
      <c r="A93" s="144" t="s">
        <v>18</v>
      </c>
      <c r="B93" s="23">
        <v>4</v>
      </c>
      <c r="C93" s="24">
        <v>6</v>
      </c>
      <c r="D93" s="13" t="s">
        <v>59</v>
      </c>
      <c r="E93" s="26">
        <v>240</v>
      </c>
      <c r="F93" s="137"/>
      <c r="G93" s="137"/>
      <c r="H93" s="120"/>
    </row>
    <row r="94" spans="1:8" ht="15.95" customHeight="1">
      <c r="A94" s="147" t="s">
        <v>60</v>
      </c>
      <c r="B94" s="17">
        <v>4</v>
      </c>
      <c r="C94" s="18">
        <v>9</v>
      </c>
      <c r="D94" s="19" t="s">
        <v>7</v>
      </c>
      <c r="E94" s="20" t="s">
        <v>7</v>
      </c>
      <c r="F94" s="138">
        <f>F95+F104</f>
        <v>3653.1</v>
      </c>
      <c r="G94" s="138">
        <f t="shared" ref="G94:H94" si="19">G95+G104</f>
        <v>1255.9000000000001</v>
      </c>
      <c r="H94" s="121">
        <f t="shared" si="19"/>
        <v>1478.6</v>
      </c>
    </row>
    <row r="95" spans="1:8" ht="32.1" customHeight="1">
      <c r="A95" s="115" t="s">
        <v>253</v>
      </c>
      <c r="B95" s="4">
        <v>4</v>
      </c>
      <c r="C95" s="5">
        <v>9</v>
      </c>
      <c r="D95" s="6" t="s">
        <v>61</v>
      </c>
      <c r="E95" s="20"/>
      <c r="F95" s="138">
        <f>F96+F100</f>
        <v>3653.1</v>
      </c>
      <c r="G95" s="138">
        <f>G96+G100</f>
        <v>1255.9000000000001</v>
      </c>
      <c r="H95" s="121">
        <f>H96+H100</f>
        <v>1478.6</v>
      </c>
    </row>
    <row r="96" spans="1:8" ht="31.5" customHeight="1">
      <c r="A96" s="115" t="s">
        <v>236</v>
      </c>
      <c r="B96" s="4">
        <v>4</v>
      </c>
      <c r="C96" s="5">
        <v>9</v>
      </c>
      <c r="D96" s="6" t="s">
        <v>62</v>
      </c>
      <c r="E96" s="20"/>
      <c r="F96" s="138">
        <f t="shared" ref="F96:H98" si="20">F97</f>
        <v>3653.1</v>
      </c>
      <c r="G96" s="138">
        <f t="shared" si="20"/>
        <v>1255.9000000000001</v>
      </c>
      <c r="H96" s="121">
        <f t="shared" si="20"/>
        <v>1478.6</v>
      </c>
    </row>
    <row r="97" spans="1:8" ht="31.5" customHeight="1">
      <c r="A97" s="43" t="s">
        <v>239</v>
      </c>
      <c r="B97" s="11">
        <v>4</v>
      </c>
      <c r="C97" s="12">
        <v>9</v>
      </c>
      <c r="D97" s="13" t="s">
        <v>63</v>
      </c>
      <c r="E97" s="20"/>
      <c r="F97" s="137">
        <f t="shared" si="20"/>
        <v>3653.1</v>
      </c>
      <c r="G97" s="137">
        <f t="shared" si="20"/>
        <v>1255.9000000000001</v>
      </c>
      <c r="H97" s="120">
        <f t="shared" si="20"/>
        <v>1478.6</v>
      </c>
    </row>
    <row r="98" spans="1:8" ht="32.1" customHeight="1">
      <c r="A98" s="43" t="s">
        <v>168</v>
      </c>
      <c r="B98" s="11">
        <v>4</v>
      </c>
      <c r="C98" s="12">
        <v>9</v>
      </c>
      <c r="D98" s="13" t="s">
        <v>63</v>
      </c>
      <c r="E98" s="26">
        <v>200</v>
      </c>
      <c r="F98" s="137">
        <f t="shared" si="20"/>
        <v>3653.1</v>
      </c>
      <c r="G98" s="137">
        <f t="shared" si="20"/>
        <v>1255.9000000000001</v>
      </c>
      <c r="H98" s="120">
        <f t="shared" si="20"/>
        <v>1478.6</v>
      </c>
    </row>
    <row r="99" spans="1:8" ht="30" customHeight="1">
      <c r="A99" s="144" t="s">
        <v>18</v>
      </c>
      <c r="B99" s="11">
        <v>4</v>
      </c>
      <c r="C99" s="12">
        <v>9</v>
      </c>
      <c r="D99" s="13" t="s">
        <v>63</v>
      </c>
      <c r="E99" s="26">
        <v>240</v>
      </c>
      <c r="F99" s="137">
        <v>3653.1</v>
      </c>
      <c r="G99" s="137">
        <v>1255.9000000000001</v>
      </c>
      <c r="H99" s="120">
        <v>1478.6</v>
      </c>
    </row>
    <row r="100" spans="1:8" ht="33" hidden="1" customHeight="1">
      <c r="A100" s="115" t="s">
        <v>237</v>
      </c>
      <c r="B100" s="4">
        <v>4</v>
      </c>
      <c r="C100" s="5">
        <v>9</v>
      </c>
      <c r="D100" s="6" t="s">
        <v>64</v>
      </c>
      <c r="E100" s="20"/>
      <c r="F100" s="138">
        <f t="shared" ref="F100:H102" si="21">F101</f>
        <v>0</v>
      </c>
      <c r="G100" s="138">
        <f t="shared" si="21"/>
        <v>0</v>
      </c>
      <c r="H100" s="121">
        <f t="shared" si="21"/>
        <v>0</v>
      </c>
    </row>
    <row r="101" spans="1:8" ht="31.5" hidden="1" customHeight="1">
      <c r="A101" s="43" t="s">
        <v>240</v>
      </c>
      <c r="B101" s="11">
        <v>4</v>
      </c>
      <c r="C101" s="12">
        <v>9</v>
      </c>
      <c r="D101" s="13" t="s">
        <v>65</v>
      </c>
      <c r="E101" s="20"/>
      <c r="F101" s="137">
        <f t="shared" si="21"/>
        <v>0</v>
      </c>
      <c r="G101" s="137">
        <f t="shared" si="21"/>
        <v>0</v>
      </c>
      <c r="H101" s="120">
        <f t="shared" si="21"/>
        <v>0</v>
      </c>
    </row>
    <row r="102" spans="1:8" ht="31.5" hidden="1" customHeight="1">
      <c r="A102" s="43" t="s">
        <v>168</v>
      </c>
      <c r="B102" s="11">
        <v>4</v>
      </c>
      <c r="C102" s="12">
        <v>9</v>
      </c>
      <c r="D102" s="13" t="s">
        <v>65</v>
      </c>
      <c r="E102" s="26">
        <v>200</v>
      </c>
      <c r="F102" s="137">
        <f t="shared" si="21"/>
        <v>0</v>
      </c>
      <c r="G102" s="137">
        <f t="shared" si="21"/>
        <v>0</v>
      </c>
      <c r="H102" s="120">
        <f t="shared" si="21"/>
        <v>0</v>
      </c>
    </row>
    <row r="103" spans="1:8" ht="31.5" hidden="1" customHeight="1">
      <c r="A103" s="144" t="s">
        <v>18</v>
      </c>
      <c r="B103" s="11">
        <v>4</v>
      </c>
      <c r="C103" s="12">
        <v>9</v>
      </c>
      <c r="D103" s="13" t="s">
        <v>65</v>
      </c>
      <c r="E103" s="26">
        <v>240</v>
      </c>
      <c r="F103" s="137"/>
      <c r="G103" s="137"/>
      <c r="H103" s="120"/>
    </row>
    <row r="104" spans="1:8" ht="18" hidden="1" customHeight="1">
      <c r="A104" s="115" t="s">
        <v>9</v>
      </c>
      <c r="B104" s="4">
        <v>4</v>
      </c>
      <c r="C104" s="5">
        <v>9</v>
      </c>
      <c r="D104" s="6" t="s">
        <v>10</v>
      </c>
      <c r="E104" s="7"/>
      <c r="F104" s="135">
        <f t="shared" ref="F104:H106" si="22">F105</f>
        <v>0</v>
      </c>
      <c r="G104" s="135">
        <f t="shared" si="22"/>
        <v>0</v>
      </c>
      <c r="H104" s="121">
        <f t="shared" si="22"/>
        <v>0</v>
      </c>
    </row>
    <row r="105" spans="1:8" ht="48" hidden="1" customHeight="1">
      <c r="A105" s="43" t="s">
        <v>207</v>
      </c>
      <c r="B105" s="11">
        <v>4</v>
      </c>
      <c r="C105" s="12">
        <v>9</v>
      </c>
      <c r="D105" s="13" t="s">
        <v>69</v>
      </c>
      <c r="E105" s="26"/>
      <c r="F105" s="137">
        <f t="shared" si="22"/>
        <v>0</v>
      </c>
      <c r="G105" s="137">
        <f t="shared" si="22"/>
        <v>0</v>
      </c>
      <c r="H105" s="120">
        <f t="shared" si="22"/>
        <v>0</v>
      </c>
    </row>
    <row r="106" spans="1:8" ht="31.5" hidden="1" customHeight="1">
      <c r="A106" s="43" t="s">
        <v>168</v>
      </c>
      <c r="B106" s="11">
        <v>4</v>
      </c>
      <c r="C106" s="12">
        <v>9</v>
      </c>
      <c r="D106" s="13" t="s">
        <v>69</v>
      </c>
      <c r="E106" s="26">
        <v>200</v>
      </c>
      <c r="F106" s="137">
        <f t="shared" si="22"/>
        <v>0</v>
      </c>
      <c r="G106" s="137">
        <f t="shared" si="22"/>
        <v>0</v>
      </c>
      <c r="H106" s="120">
        <f t="shared" si="22"/>
        <v>0</v>
      </c>
    </row>
    <row r="107" spans="1:8" ht="31.5" hidden="1" customHeight="1">
      <c r="A107" s="144" t="s">
        <v>18</v>
      </c>
      <c r="B107" s="11">
        <v>4</v>
      </c>
      <c r="C107" s="12">
        <v>9</v>
      </c>
      <c r="D107" s="13" t="s">
        <v>69</v>
      </c>
      <c r="E107" s="26">
        <v>240</v>
      </c>
      <c r="F107" s="137">
        <v>0</v>
      </c>
      <c r="G107" s="137">
        <v>0</v>
      </c>
      <c r="H107" s="120">
        <v>0</v>
      </c>
    </row>
    <row r="108" spans="1:8" ht="15.95" customHeight="1">
      <c r="A108" s="147" t="s">
        <v>74</v>
      </c>
      <c r="B108" s="17">
        <v>5</v>
      </c>
      <c r="C108" s="18" t="s">
        <v>7</v>
      </c>
      <c r="D108" s="19" t="s">
        <v>7</v>
      </c>
      <c r="E108" s="20" t="s">
        <v>7</v>
      </c>
      <c r="F108" s="138">
        <f>F109+F117+F126</f>
        <v>1022.6</v>
      </c>
      <c r="G108" s="138">
        <f>G109+G117+G126</f>
        <v>57.6</v>
      </c>
      <c r="H108" s="121">
        <f>H109+H117+H126</f>
        <v>57.6</v>
      </c>
    </row>
    <row r="109" spans="1:8" ht="15.95" customHeight="1">
      <c r="A109" s="115" t="s">
        <v>75</v>
      </c>
      <c r="B109" s="4">
        <v>5</v>
      </c>
      <c r="C109" s="5">
        <v>1</v>
      </c>
      <c r="D109" s="6" t="s">
        <v>7</v>
      </c>
      <c r="E109" s="7" t="s">
        <v>7</v>
      </c>
      <c r="F109" s="135">
        <f>F110</f>
        <v>42.6</v>
      </c>
      <c r="G109" s="135">
        <f>G110</f>
        <v>42.6</v>
      </c>
      <c r="H109" s="118">
        <f>H110</f>
        <v>42.6</v>
      </c>
    </row>
    <row r="110" spans="1:8" ht="15" customHeight="1">
      <c r="A110" s="43" t="s">
        <v>76</v>
      </c>
      <c r="B110" s="11">
        <v>5</v>
      </c>
      <c r="C110" s="12">
        <v>1</v>
      </c>
      <c r="D110" s="13" t="s">
        <v>10</v>
      </c>
      <c r="E110" s="14"/>
      <c r="F110" s="136">
        <f>F111+F114</f>
        <v>42.6</v>
      </c>
      <c r="G110" s="136">
        <f>G111+G114</f>
        <v>42.6</v>
      </c>
      <c r="H110" s="119">
        <f>H111+H114</f>
        <v>42.6</v>
      </c>
    </row>
    <row r="111" spans="1:8" ht="18.75" hidden="1" customHeight="1">
      <c r="A111" s="43" t="s">
        <v>249</v>
      </c>
      <c r="B111" s="11">
        <v>5</v>
      </c>
      <c r="C111" s="12">
        <v>1</v>
      </c>
      <c r="D111" s="13" t="s">
        <v>78</v>
      </c>
      <c r="E111" s="14"/>
      <c r="F111" s="136">
        <v>0</v>
      </c>
      <c r="G111" s="136">
        <v>0</v>
      </c>
      <c r="H111" s="119">
        <v>0</v>
      </c>
    </row>
    <row r="112" spans="1:8" ht="31.5" hidden="1" customHeight="1">
      <c r="A112" s="43" t="s">
        <v>168</v>
      </c>
      <c r="B112" s="11">
        <v>5</v>
      </c>
      <c r="C112" s="12">
        <v>1</v>
      </c>
      <c r="D112" s="13" t="s">
        <v>78</v>
      </c>
      <c r="E112" s="14">
        <v>200</v>
      </c>
      <c r="F112" s="136">
        <f>F113</f>
        <v>0</v>
      </c>
      <c r="G112" s="136">
        <f>G113</f>
        <v>0</v>
      </c>
      <c r="H112" s="119">
        <f>H113</f>
        <v>0</v>
      </c>
    </row>
    <row r="113" spans="1:8" ht="31.5" hidden="1" customHeight="1">
      <c r="A113" s="144" t="s">
        <v>18</v>
      </c>
      <c r="B113" s="11">
        <v>5</v>
      </c>
      <c r="C113" s="12">
        <v>1</v>
      </c>
      <c r="D113" s="13" t="s">
        <v>78</v>
      </c>
      <c r="E113" s="14">
        <v>240</v>
      </c>
      <c r="F113" s="136"/>
      <c r="G113" s="136"/>
      <c r="H113" s="119"/>
    </row>
    <row r="114" spans="1:8" ht="15.75">
      <c r="A114" s="144" t="s">
        <v>79</v>
      </c>
      <c r="B114" s="11">
        <v>5</v>
      </c>
      <c r="C114" s="12">
        <v>1</v>
      </c>
      <c r="D114" s="13" t="s">
        <v>80</v>
      </c>
      <c r="E114" s="14"/>
      <c r="F114" s="136">
        <f t="shared" ref="F114:H115" si="23">F115</f>
        <v>42.6</v>
      </c>
      <c r="G114" s="136">
        <f t="shared" si="23"/>
        <v>42.6</v>
      </c>
      <c r="H114" s="119">
        <f t="shared" si="23"/>
        <v>42.6</v>
      </c>
    </row>
    <row r="115" spans="1:8" ht="32.1" customHeight="1">
      <c r="A115" s="43" t="s">
        <v>168</v>
      </c>
      <c r="B115" s="11">
        <v>5</v>
      </c>
      <c r="C115" s="12">
        <v>1</v>
      </c>
      <c r="D115" s="13" t="s">
        <v>80</v>
      </c>
      <c r="E115" s="14">
        <v>200</v>
      </c>
      <c r="F115" s="136">
        <f t="shared" si="23"/>
        <v>42.6</v>
      </c>
      <c r="G115" s="136">
        <f t="shared" si="23"/>
        <v>42.6</v>
      </c>
      <c r="H115" s="119">
        <f t="shared" si="23"/>
        <v>42.6</v>
      </c>
    </row>
    <row r="116" spans="1:8" ht="31.5" customHeight="1">
      <c r="A116" s="144" t="s">
        <v>18</v>
      </c>
      <c r="B116" s="11">
        <v>5</v>
      </c>
      <c r="C116" s="12">
        <v>1</v>
      </c>
      <c r="D116" s="13" t="s">
        <v>80</v>
      </c>
      <c r="E116" s="14">
        <v>240</v>
      </c>
      <c r="F116" s="136">
        <v>42.6</v>
      </c>
      <c r="G116" s="136">
        <v>42.6</v>
      </c>
      <c r="H116" s="119">
        <v>42.6</v>
      </c>
    </row>
    <row r="117" spans="1:8" ht="15.75" hidden="1" customHeight="1">
      <c r="A117" s="95" t="s">
        <v>81</v>
      </c>
      <c r="B117" s="18">
        <v>5</v>
      </c>
      <c r="C117" s="18">
        <v>2</v>
      </c>
      <c r="D117" s="49"/>
      <c r="E117" s="20" t="s">
        <v>7</v>
      </c>
      <c r="F117" s="138">
        <f>F118+F122</f>
        <v>0</v>
      </c>
      <c r="G117" s="138">
        <f>G118+G122</f>
        <v>0</v>
      </c>
      <c r="H117" s="121">
        <f>H118+H122</f>
        <v>0</v>
      </c>
    </row>
    <row r="118" spans="1:8" ht="31.5" hidden="1" customHeight="1">
      <c r="A118" s="95" t="s">
        <v>198</v>
      </c>
      <c r="B118" s="18">
        <v>5</v>
      </c>
      <c r="C118" s="18">
        <v>2</v>
      </c>
      <c r="D118" s="49" t="s">
        <v>82</v>
      </c>
      <c r="E118" s="20"/>
      <c r="F118" s="138">
        <f t="shared" ref="F118:H120" si="24">F119</f>
        <v>0</v>
      </c>
      <c r="G118" s="138">
        <f t="shared" si="24"/>
        <v>0</v>
      </c>
      <c r="H118" s="121">
        <f t="shared" si="24"/>
        <v>0</v>
      </c>
    </row>
    <row r="119" spans="1:8" ht="17.25" hidden="1" customHeight="1">
      <c r="A119" s="143" t="s">
        <v>238</v>
      </c>
      <c r="B119" s="24">
        <v>5</v>
      </c>
      <c r="C119" s="24">
        <v>2</v>
      </c>
      <c r="D119" s="41" t="s">
        <v>83</v>
      </c>
      <c r="E119" s="26"/>
      <c r="F119" s="137">
        <f t="shared" si="24"/>
        <v>0</v>
      </c>
      <c r="G119" s="137">
        <f t="shared" si="24"/>
        <v>0</v>
      </c>
      <c r="H119" s="120">
        <f t="shared" si="24"/>
        <v>0</v>
      </c>
    </row>
    <row r="120" spans="1:8" ht="31.5" hidden="1" customHeight="1">
      <c r="A120" s="43" t="s">
        <v>168</v>
      </c>
      <c r="B120" s="24">
        <v>5</v>
      </c>
      <c r="C120" s="24">
        <v>2</v>
      </c>
      <c r="D120" s="41" t="s">
        <v>83</v>
      </c>
      <c r="E120" s="26">
        <v>200</v>
      </c>
      <c r="F120" s="137">
        <f t="shared" si="24"/>
        <v>0</v>
      </c>
      <c r="G120" s="137">
        <f t="shared" si="24"/>
        <v>0</v>
      </c>
      <c r="H120" s="120">
        <f t="shared" si="24"/>
        <v>0</v>
      </c>
    </row>
    <row r="121" spans="1:8" ht="31.5" hidden="1" customHeight="1">
      <c r="A121" s="144" t="s">
        <v>18</v>
      </c>
      <c r="B121" s="24">
        <v>5</v>
      </c>
      <c r="C121" s="24">
        <v>2</v>
      </c>
      <c r="D121" s="41" t="s">
        <v>83</v>
      </c>
      <c r="E121" s="26">
        <v>240</v>
      </c>
      <c r="F121" s="137"/>
      <c r="G121" s="137"/>
      <c r="H121" s="120"/>
    </row>
    <row r="122" spans="1:8" ht="15.75" hidden="1" customHeight="1">
      <c r="A122" s="95" t="s">
        <v>9</v>
      </c>
      <c r="B122" s="18">
        <v>5</v>
      </c>
      <c r="C122" s="18">
        <v>2</v>
      </c>
      <c r="D122" s="49" t="s">
        <v>10</v>
      </c>
      <c r="E122" s="20"/>
      <c r="F122" s="138">
        <f t="shared" ref="F122:H124" si="25">F123</f>
        <v>0</v>
      </c>
      <c r="G122" s="138">
        <f t="shared" si="25"/>
        <v>0</v>
      </c>
      <c r="H122" s="121">
        <f t="shared" si="25"/>
        <v>0</v>
      </c>
    </row>
    <row r="123" spans="1:8" ht="19.5" hidden="1" customHeight="1">
      <c r="A123" s="143" t="s">
        <v>241</v>
      </c>
      <c r="B123" s="24">
        <v>5</v>
      </c>
      <c r="C123" s="24">
        <v>2</v>
      </c>
      <c r="D123" s="41" t="s">
        <v>178</v>
      </c>
      <c r="E123" s="26"/>
      <c r="F123" s="137">
        <f t="shared" si="25"/>
        <v>0</v>
      </c>
      <c r="G123" s="137">
        <f t="shared" si="25"/>
        <v>0</v>
      </c>
      <c r="H123" s="120">
        <f t="shared" si="25"/>
        <v>0</v>
      </c>
    </row>
    <row r="124" spans="1:8" ht="30" hidden="1" customHeight="1">
      <c r="A124" s="143" t="s">
        <v>168</v>
      </c>
      <c r="B124" s="24">
        <v>5</v>
      </c>
      <c r="C124" s="24">
        <v>2</v>
      </c>
      <c r="D124" s="41" t="s">
        <v>178</v>
      </c>
      <c r="E124" s="26">
        <v>200</v>
      </c>
      <c r="F124" s="137">
        <f t="shared" si="25"/>
        <v>0</v>
      </c>
      <c r="G124" s="137">
        <f t="shared" si="25"/>
        <v>0</v>
      </c>
      <c r="H124" s="120">
        <f t="shared" si="25"/>
        <v>0</v>
      </c>
    </row>
    <row r="125" spans="1:8" ht="30" hidden="1" customHeight="1">
      <c r="A125" s="143" t="s">
        <v>18</v>
      </c>
      <c r="B125" s="24">
        <v>5</v>
      </c>
      <c r="C125" s="24">
        <v>2</v>
      </c>
      <c r="D125" s="41" t="s">
        <v>178</v>
      </c>
      <c r="E125" s="26">
        <v>240</v>
      </c>
      <c r="F125" s="137"/>
      <c r="G125" s="137"/>
      <c r="H125" s="120"/>
    </row>
    <row r="126" spans="1:8" ht="17.25" customHeight="1">
      <c r="A126" s="147" t="s">
        <v>84</v>
      </c>
      <c r="B126" s="4">
        <v>5</v>
      </c>
      <c r="C126" s="5">
        <v>3</v>
      </c>
      <c r="D126" s="6"/>
      <c r="E126" s="7"/>
      <c r="F126" s="135">
        <f>F127+F144</f>
        <v>980</v>
      </c>
      <c r="G126" s="135">
        <f>G127+G144</f>
        <v>15</v>
      </c>
      <c r="H126" s="118">
        <f>H127+H144</f>
        <v>15</v>
      </c>
    </row>
    <row r="127" spans="1:8" ht="31.5" hidden="1" customHeight="1">
      <c r="A127" s="115" t="s">
        <v>199</v>
      </c>
      <c r="B127" s="4">
        <v>5</v>
      </c>
      <c r="C127" s="5">
        <v>3</v>
      </c>
      <c r="D127" s="6" t="s">
        <v>85</v>
      </c>
      <c r="E127" s="7" t="s">
        <v>7</v>
      </c>
      <c r="F127" s="135">
        <f>F128+F132+F136+F140</f>
        <v>0</v>
      </c>
      <c r="G127" s="135">
        <f>G128+G132+G136+G140</f>
        <v>0</v>
      </c>
      <c r="H127" s="118">
        <f>H128+H132+H136+H140</f>
        <v>0</v>
      </c>
    </row>
    <row r="128" spans="1:8" ht="46.5" hidden="1" customHeight="1">
      <c r="A128" s="115" t="s">
        <v>197</v>
      </c>
      <c r="B128" s="4">
        <v>5</v>
      </c>
      <c r="C128" s="5">
        <v>3</v>
      </c>
      <c r="D128" s="6" t="s">
        <v>86</v>
      </c>
      <c r="E128" s="7"/>
      <c r="F128" s="135">
        <f t="shared" ref="F128:H130" si="26">F129</f>
        <v>0</v>
      </c>
      <c r="G128" s="135">
        <f t="shared" si="26"/>
        <v>0</v>
      </c>
      <c r="H128" s="118">
        <f t="shared" si="26"/>
        <v>0</v>
      </c>
    </row>
    <row r="129" spans="1:8" ht="32.25" hidden="1" customHeight="1">
      <c r="A129" s="43" t="s">
        <v>246</v>
      </c>
      <c r="B129" s="11">
        <v>5</v>
      </c>
      <c r="C129" s="12">
        <v>3</v>
      </c>
      <c r="D129" s="13" t="s">
        <v>87</v>
      </c>
      <c r="E129" s="14"/>
      <c r="F129" s="136">
        <f t="shared" si="26"/>
        <v>0</v>
      </c>
      <c r="G129" s="136">
        <f t="shared" si="26"/>
        <v>0</v>
      </c>
      <c r="H129" s="119">
        <f t="shared" si="26"/>
        <v>0</v>
      </c>
    </row>
    <row r="130" spans="1:8" ht="31.5" hidden="1" customHeight="1">
      <c r="A130" s="43" t="s">
        <v>168</v>
      </c>
      <c r="B130" s="11">
        <v>5</v>
      </c>
      <c r="C130" s="12">
        <v>3</v>
      </c>
      <c r="D130" s="13" t="s">
        <v>87</v>
      </c>
      <c r="E130" s="14">
        <v>200</v>
      </c>
      <c r="F130" s="136">
        <f t="shared" si="26"/>
        <v>0</v>
      </c>
      <c r="G130" s="136">
        <f t="shared" si="26"/>
        <v>0</v>
      </c>
      <c r="H130" s="119">
        <f t="shared" si="26"/>
        <v>0</v>
      </c>
    </row>
    <row r="131" spans="1:8" ht="31.5" hidden="1" customHeight="1">
      <c r="A131" s="43" t="s">
        <v>18</v>
      </c>
      <c r="B131" s="11">
        <v>5</v>
      </c>
      <c r="C131" s="12">
        <v>3</v>
      </c>
      <c r="D131" s="13" t="s">
        <v>87</v>
      </c>
      <c r="E131" s="14">
        <v>240</v>
      </c>
      <c r="F131" s="136"/>
      <c r="G131" s="136"/>
      <c r="H131" s="119"/>
    </row>
    <row r="132" spans="1:8" ht="31.5" hidden="1" customHeight="1">
      <c r="A132" s="115" t="s">
        <v>194</v>
      </c>
      <c r="B132" s="4">
        <v>5</v>
      </c>
      <c r="C132" s="5">
        <v>3</v>
      </c>
      <c r="D132" s="6" t="s">
        <v>88</v>
      </c>
      <c r="E132" s="7"/>
      <c r="F132" s="135">
        <f t="shared" ref="F132:H134" si="27">F133</f>
        <v>0</v>
      </c>
      <c r="G132" s="135">
        <f t="shared" si="27"/>
        <v>0</v>
      </c>
      <c r="H132" s="118">
        <f t="shared" si="27"/>
        <v>0</v>
      </c>
    </row>
    <row r="133" spans="1:8" ht="31.5" hidden="1" customHeight="1">
      <c r="A133" s="43" t="s">
        <v>247</v>
      </c>
      <c r="B133" s="11">
        <v>5</v>
      </c>
      <c r="C133" s="12">
        <v>3</v>
      </c>
      <c r="D133" s="13" t="s">
        <v>89</v>
      </c>
      <c r="E133" s="14"/>
      <c r="F133" s="136">
        <f t="shared" si="27"/>
        <v>0</v>
      </c>
      <c r="G133" s="136">
        <f t="shared" si="27"/>
        <v>0</v>
      </c>
      <c r="H133" s="119">
        <f t="shared" si="27"/>
        <v>0</v>
      </c>
    </row>
    <row r="134" spans="1:8" ht="31.5" hidden="1" customHeight="1">
      <c r="A134" s="43" t="s">
        <v>168</v>
      </c>
      <c r="B134" s="11">
        <v>5</v>
      </c>
      <c r="C134" s="12">
        <v>3</v>
      </c>
      <c r="D134" s="13" t="s">
        <v>89</v>
      </c>
      <c r="E134" s="14">
        <v>200</v>
      </c>
      <c r="F134" s="136">
        <f t="shared" si="27"/>
        <v>0</v>
      </c>
      <c r="G134" s="136">
        <f t="shared" si="27"/>
        <v>0</v>
      </c>
      <c r="H134" s="119">
        <f t="shared" si="27"/>
        <v>0</v>
      </c>
    </row>
    <row r="135" spans="1:8" ht="31.5" hidden="1" customHeight="1">
      <c r="A135" s="43" t="s">
        <v>18</v>
      </c>
      <c r="B135" s="11">
        <v>5</v>
      </c>
      <c r="C135" s="12">
        <v>3</v>
      </c>
      <c r="D135" s="13" t="s">
        <v>89</v>
      </c>
      <c r="E135" s="14">
        <v>240</v>
      </c>
      <c r="F135" s="136"/>
      <c r="G135" s="136"/>
      <c r="H135" s="119"/>
    </row>
    <row r="136" spans="1:8" ht="48" hidden="1" customHeight="1">
      <c r="A136" s="115" t="s">
        <v>200</v>
      </c>
      <c r="B136" s="4">
        <v>5</v>
      </c>
      <c r="C136" s="5">
        <v>3</v>
      </c>
      <c r="D136" s="6" t="s">
        <v>90</v>
      </c>
      <c r="E136" s="7"/>
      <c r="F136" s="135">
        <f t="shared" ref="F136:H138" si="28">F137</f>
        <v>0</v>
      </c>
      <c r="G136" s="135">
        <f t="shared" si="28"/>
        <v>0</v>
      </c>
      <c r="H136" s="118">
        <f t="shared" si="28"/>
        <v>0</v>
      </c>
    </row>
    <row r="137" spans="1:8" ht="33.75" hidden="1" customHeight="1">
      <c r="A137" s="43" t="s">
        <v>248</v>
      </c>
      <c r="B137" s="11">
        <v>5</v>
      </c>
      <c r="C137" s="12">
        <v>3</v>
      </c>
      <c r="D137" s="13" t="s">
        <v>91</v>
      </c>
      <c r="E137" s="14"/>
      <c r="F137" s="136">
        <f t="shared" si="28"/>
        <v>0</v>
      </c>
      <c r="G137" s="136">
        <f t="shared" si="28"/>
        <v>0</v>
      </c>
      <c r="H137" s="119">
        <f t="shared" si="28"/>
        <v>0</v>
      </c>
    </row>
    <row r="138" spans="1:8" ht="31.5" hidden="1" customHeight="1">
      <c r="A138" s="43" t="s">
        <v>168</v>
      </c>
      <c r="B138" s="11">
        <v>5</v>
      </c>
      <c r="C138" s="12">
        <v>3</v>
      </c>
      <c r="D138" s="13" t="s">
        <v>91</v>
      </c>
      <c r="E138" s="14">
        <v>200</v>
      </c>
      <c r="F138" s="136">
        <f t="shared" si="28"/>
        <v>0</v>
      </c>
      <c r="G138" s="136">
        <f t="shared" si="28"/>
        <v>0</v>
      </c>
      <c r="H138" s="119">
        <f t="shared" si="28"/>
        <v>0</v>
      </c>
    </row>
    <row r="139" spans="1:8" ht="31.5" hidden="1" customHeight="1">
      <c r="A139" s="43" t="s">
        <v>18</v>
      </c>
      <c r="B139" s="11">
        <v>5</v>
      </c>
      <c r="C139" s="12">
        <v>3</v>
      </c>
      <c r="D139" s="13" t="s">
        <v>91</v>
      </c>
      <c r="E139" s="14">
        <v>240</v>
      </c>
      <c r="F139" s="136"/>
      <c r="G139" s="136"/>
      <c r="H139" s="119"/>
    </row>
    <row r="140" spans="1:8" ht="48" hidden="1" customHeight="1">
      <c r="A140" s="115" t="s">
        <v>202</v>
      </c>
      <c r="B140" s="4">
        <v>5</v>
      </c>
      <c r="C140" s="5">
        <v>3</v>
      </c>
      <c r="D140" s="6" t="s">
        <v>92</v>
      </c>
      <c r="E140" s="7"/>
      <c r="F140" s="135">
        <f t="shared" ref="F140:H142" si="29">F141</f>
        <v>0</v>
      </c>
      <c r="G140" s="135">
        <f t="shared" si="29"/>
        <v>0</v>
      </c>
      <c r="H140" s="118">
        <f t="shared" si="29"/>
        <v>0</v>
      </c>
    </row>
    <row r="141" spans="1:8" ht="33" hidden="1" customHeight="1">
      <c r="A141" s="43" t="s">
        <v>242</v>
      </c>
      <c r="B141" s="11">
        <v>5</v>
      </c>
      <c r="C141" s="12">
        <v>3</v>
      </c>
      <c r="D141" s="13" t="s">
        <v>93</v>
      </c>
      <c r="E141" s="14"/>
      <c r="F141" s="136">
        <f t="shared" si="29"/>
        <v>0</v>
      </c>
      <c r="G141" s="136">
        <f t="shared" si="29"/>
        <v>0</v>
      </c>
      <c r="H141" s="119">
        <f t="shared" si="29"/>
        <v>0</v>
      </c>
    </row>
    <row r="142" spans="1:8" ht="31.5" hidden="1" customHeight="1">
      <c r="A142" s="43" t="s">
        <v>168</v>
      </c>
      <c r="B142" s="11">
        <v>5</v>
      </c>
      <c r="C142" s="12">
        <v>3</v>
      </c>
      <c r="D142" s="13" t="s">
        <v>93</v>
      </c>
      <c r="E142" s="14">
        <v>200</v>
      </c>
      <c r="F142" s="136">
        <f t="shared" si="29"/>
        <v>0</v>
      </c>
      <c r="G142" s="136">
        <f t="shared" si="29"/>
        <v>0</v>
      </c>
      <c r="H142" s="119">
        <f t="shared" si="29"/>
        <v>0</v>
      </c>
    </row>
    <row r="143" spans="1:8" ht="31.5" hidden="1" customHeight="1">
      <c r="A143" s="43" t="s">
        <v>18</v>
      </c>
      <c r="B143" s="11">
        <v>5</v>
      </c>
      <c r="C143" s="12">
        <v>3</v>
      </c>
      <c r="D143" s="13" t="s">
        <v>93</v>
      </c>
      <c r="E143" s="14">
        <v>240</v>
      </c>
      <c r="F143" s="136"/>
      <c r="G143" s="136"/>
      <c r="H143" s="119"/>
    </row>
    <row r="144" spans="1:8" ht="15.95" customHeight="1">
      <c r="A144" s="115" t="s">
        <v>9</v>
      </c>
      <c r="B144" s="4">
        <v>5</v>
      </c>
      <c r="C144" s="5">
        <v>3</v>
      </c>
      <c r="D144" s="6" t="s">
        <v>10</v>
      </c>
      <c r="E144" s="7" t="s">
        <v>7</v>
      </c>
      <c r="F144" s="135">
        <f>F145+F148+F151+F154</f>
        <v>980</v>
      </c>
      <c r="G144" s="135">
        <f>G145+G148+G151+G154</f>
        <v>15</v>
      </c>
      <c r="H144" s="118">
        <f>H145+H148+H151+H154</f>
        <v>15</v>
      </c>
    </row>
    <row r="145" spans="1:8" ht="15.95" customHeight="1">
      <c r="A145" s="43" t="s">
        <v>94</v>
      </c>
      <c r="B145" s="11">
        <v>5</v>
      </c>
      <c r="C145" s="12">
        <v>3</v>
      </c>
      <c r="D145" s="13" t="s">
        <v>95</v>
      </c>
      <c r="E145" s="14"/>
      <c r="F145" s="136">
        <f t="shared" ref="F145:H146" si="30">F146</f>
        <v>375</v>
      </c>
      <c r="G145" s="136">
        <f t="shared" si="30"/>
        <v>10</v>
      </c>
      <c r="H145" s="119">
        <f t="shared" si="30"/>
        <v>10</v>
      </c>
    </row>
    <row r="146" spans="1:8" ht="32.1" customHeight="1">
      <c r="A146" s="43" t="s">
        <v>168</v>
      </c>
      <c r="B146" s="11">
        <v>5</v>
      </c>
      <c r="C146" s="12">
        <v>3</v>
      </c>
      <c r="D146" s="13" t="s">
        <v>95</v>
      </c>
      <c r="E146" s="14">
        <v>200</v>
      </c>
      <c r="F146" s="136">
        <f t="shared" si="30"/>
        <v>375</v>
      </c>
      <c r="G146" s="136">
        <f t="shared" si="30"/>
        <v>10</v>
      </c>
      <c r="H146" s="119">
        <f t="shared" si="30"/>
        <v>10</v>
      </c>
    </row>
    <row r="147" spans="1:8" ht="33" customHeight="1">
      <c r="A147" s="43" t="s">
        <v>18</v>
      </c>
      <c r="B147" s="11">
        <v>5</v>
      </c>
      <c r="C147" s="12">
        <v>3</v>
      </c>
      <c r="D147" s="13" t="s">
        <v>95</v>
      </c>
      <c r="E147" s="14">
        <v>240</v>
      </c>
      <c r="F147" s="136">
        <v>375</v>
      </c>
      <c r="G147" s="136">
        <v>10</v>
      </c>
      <c r="H147" s="119">
        <v>10</v>
      </c>
    </row>
    <row r="148" spans="1:8" ht="15.75" hidden="1" customHeight="1">
      <c r="A148" s="43" t="s">
        <v>96</v>
      </c>
      <c r="B148" s="11">
        <v>5</v>
      </c>
      <c r="C148" s="12">
        <v>3</v>
      </c>
      <c r="D148" s="13" t="s">
        <v>97</v>
      </c>
      <c r="E148" s="14"/>
      <c r="F148" s="136">
        <f t="shared" ref="F148:H149" si="31">F149</f>
        <v>0</v>
      </c>
      <c r="G148" s="136">
        <f t="shared" si="31"/>
        <v>0</v>
      </c>
      <c r="H148" s="119">
        <f t="shared" si="31"/>
        <v>0</v>
      </c>
    </row>
    <row r="149" spans="1:8" ht="31.5" hidden="1" customHeight="1">
      <c r="A149" s="43" t="s">
        <v>168</v>
      </c>
      <c r="B149" s="11">
        <v>5</v>
      </c>
      <c r="C149" s="12">
        <v>3</v>
      </c>
      <c r="D149" s="13" t="s">
        <v>97</v>
      </c>
      <c r="E149" s="14">
        <v>200</v>
      </c>
      <c r="F149" s="136">
        <f t="shared" si="31"/>
        <v>0</v>
      </c>
      <c r="G149" s="136">
        <f t="shared" si="31"/>
        <v>0</v>
      </c>
      <c r="H149" s="119">
        <f t="shared" si="31"/>
        <v>0</v>
      </c>
    </row>
    <row r="150" spans="1:8" ht="22.5" hidden="1" customHeight="1">
      <c r="A150" s="43" t="s">
        <v>18</v>
      </c>
      <c r="B150" s="11">
        <v>5</v>
      </c>
      <c r="C150" s="12">
        <v>3</v>
      </c>
      <c r="D150" s="13" t="s">
        <v>97</v>
      </c>
      <c r="E150" s="14">
        <v>240</v>
      </c>
      <c r="F150" s="136"/>
      <c r="G150" s="136"/>
      <c r="H150" s="119"/>
    </row>
    <row r="151" spans="1:8" ht="25.5" customHeight="1">
      <c r="A151" s="43" t="s">
        <v>98</v>
      </c>
      <c r="B151" s="11">
        <v>5</v>
      </c>
      <c r="C151" s="12">
        <v>3</v>
      </c>
      <c r="D151" s="13" t="s">
        <v>99</v>
      </c>
      <c r="E151" s="14"/>
      <c r="F151" s="136">
        <f t="shared" ref="F151:H152" si="32">F152</f>
        <v>150</v>
      </c>
      <c r="G151" s="136">
        <f t="shared" si="32"/>
        <v>0</v>
      </c>
      <c r="H151" s="119">
        <f t="shared" si="32"/>
        <v>0</v>
      </c>
    </row>
    <row r="152" spans="1:8" ht="28.5" customHeight="1">
      <c r="A152" s="43" t="s">
        <v>168</v>
      </c>
      <c r="B152" s="11">
        <v>5</v>
      </c>
      <c r="C152" s="12">
        <v>3</v>
      </c>
      <c r="D152" s="13" t="s">
        <v>99</v>
      </c>
      <c r="E152" s="14">
        <v>200</v>
      </c>
      <c r="F152" s="136">
        <f t="shared" si="32"/>
        <v>150</v>
      </c>
      <c r="G152" s="136">
        <f t="shared" si="32"/>
        <v>0</v>
      </c>
      <c r="H152" s="119">
        <f t="shared" si="32"/>
        <v>0</v>
      </c>
    </row>
    <row r="153" spans="1:8" ht="28.5" customHeight="1">
      <c r="A153" s="43" t="s">
        <v>18</v>
      </c>
      <c r="B153" s="11">
        <v>5</v>
      </c>
      <c r="C153" s="12">
        <v>3</v>
      </c>
      <c r="D153" s="13" t="s">
        <v>99</v>
      </c>
      <c r="E153" s="14">
        <v>240</v>
      </c>
      <c r="F153" s="136">
        <v>150</v>
      </c>
      <c r="G153" s="136">
        <v>0</v>
      </c>
      <c r="H153" s="119">
        <v>0</v>
      </c>
    </row>
    <row r="154" spans="1:8" ht="22.5" customHeight="1">
      <c r="A154" s="43" t="s">
        <v>251</v>
      </c>
      <c r="B154" s="11">
        <v>5</v>
      </c>
      <c r="C154" s="12">
        <v>3</v>
      </c>
      <c r="D154" s="13" t="s">
        <v>101</v>
      </c>
      <c r="E154" s="14"/>
      <c r="F154" s="136">
        <f t="shared" ref="F154:H155" si="33">F155</f>
        <v>455</v>
      </c>
      <c r="G154" s="136">
        <f t="shared" si="33"/>
        <v>5</v>
      </c>
      <c r="H154" s="119">
        <f t="shared" si="33"/>
        <v>5</v>
      </c>
    </row>
    <row r="155" spans="1:8" ht="32.1" customHeight="1">
      <c r="A155" s="43" t="s">
        <v>168</v>
      </c>
      <c r="B155" s="11">
        <v>5</v>
      </c>
      <c r="C155" s="12">
        <v>3</v>
      </c>
      <c r="D155" s="13" t="s">
        <v>101</v>
      </c>
      <c r="E155" s="14">
        <v>200</v>
      </c>
      <c r="F155" s="136">
        <f t="shared" si="33"/>
        <v>455</v>
      </c>
      <c r="G155" s="136">
        <f t="shared" si="33"/>
        <v>5</v>
      </c>
      <c r="H155" s="119">
        <f t="shared" si="33"/>
        <v>5</v>
      </c>
    </row>
    <row r="156" spans="1:8" ht="32.1" customHeight="1">
      <c r="A156" s="43" t="s">
        <v>18</v>
      </c>
      <c r="B156" s="11">
        <v>5</v>
      </c>
      <c r="C156" s="12">
        <v>3</v>
      </c>
      <c r="D156" s="13" t="s">
        <v>101</v>
      </c>
      <c r="E156" s="14">
        <v>240</v>
      </c>
      <c r="F156" s="136">
        <v>455</v>
      </c>
      <c r="G156" s="136">
        <v>5</v>
      </c>
      <c r="H156" s="119">
        <v>5</v>
      </c>
    </row>
    <row r="157" spans="1:8" ht="13.5" customHeight="1">
      <c r="A157" s="147" t="s">
        <v>102</v>
      </c>
      <c r="B157" s="17">
        <v>7</v>
      </c>
      <c r="C157" s="18">
        <v>7</v>
      </c>
      <c r="D157" s="13"/>
      <c r="E157" s="14"/>
      <c r="F157" s="136">
        <f>F158+F162</f>
        <v>5</v>
      </c>
      <c r="G157" s="136">
        <f>G158+G162</f>
        <v>5</v>
      </c>
      <c r="H157" s="118">
        <f>H158+H162</f>
        <v>5</v>
      </c>
    </row>
    <row r="158" spans="1:8" ht="38.25" hidden="1" customHeight="1">
      <c r="A158" s="115" t="s">
        <v>179</v>
      </c>
      <c r="B158" s="4">
        <v>7</v>
      </c>
      <c r="C158" s="5">
        <v>7</v>
      </c>
      <c r="D158" s="6" t="s">
        <v>103</v>
      </c>
      <c r="E158" s="20"/>
      <c r="F158" s="138">
        <f t="shared" ref="F158:H160" si="34">F159</f>
        <v>0</v>
      </c>
      <c r="G158" s="138">
        <f t="shared" si="34"/>
        <v>0</v>
      </c>
      <c r="H158" s="121">
        <f t="shared" si="34"/>
        <v>0</v>
      </c>
    </row>
    <row r="159" spans="1:8" ht="31.5" hidden="1" customHeight="1">
      <c r="A159" s="144" t="s">
        <v>105</v>
      </c>
      <c r="B159" s="11">
        <v>7</v>
      </c>
      <c r="C159" s="12">
        <v>7</v>
      </c>
      <c r="D159" s="25" t="s">
        <v>104</v>
      </c>
      <c r="E159" s="26"/>
      <c r="F159" s="137">
        <f t="shared" si="34"/>
        <v>0</v>
      </c>
      <c r="G159" s="137">
        <f t="shared" si="34"/>
        <v>0</v>
      </c>
      <c r="H159" s="120">
        <f t="shared" si="34"/>
        <v>0</v>
      </c>
    </row>
    <row r="160" spans="1:8" ht="31.5" hidden="1" customHeight="1">
      <c r="A160" s="43" t="s">
        <v>168</v>
      </c>
      <c r="B160" s="11">
        <v>7</v>
      </c>
      <c r="C160" s="12">
        <v>7</v>
      </c>
      <c r="D160" s="25" t="s">
        <v>104</v>
      </c>
      <c r="E160" s="14">
        <v>200</v>
      </c>
      <c r="F160" s="136">
        <f t="shared" si="34"/>
        <v>0</v>
      </c>
      <c r="G160" s="136">
        <f t="shared" si="34"/>
        <v>0</v>
      </c>
      <c r="H160" s="120">
        <f t="shared" si="34"/>
        <v>0</v>
      </c>
    </row>
    <row r="161" spans="1:8" ht="31.5" hidden="1" customHeight="1">
      <c r="A161" s="144" t="s">
        <v>18</v>
      </c>
      <c r="B161" s="11">
        <v>7</v>
      </c>
      <c r="C161" s="12">
        <v>7</v>
      </c>
      <c r="D161" s="25" t="s">
        <v>104</v>
      </c>
      <c r="E161" s="14">
        <v>240</v>
      </c>
      <c r="F161" s="136"/>
      <c r="G161" s="136"/>
      <c r="H161" s="120"/>
    </row>
    <row r="162" spans="1:8" ht="15.95" customHeight="1">
      <c r="A162" s="115" t="s">
        <v>9</v>
      </c>
      <c r="B162" s="4">
        <v>7</v>
      </c>
      <c r="C162" s="5">
        <v>7</v>
      </c>
      <c r="D162" s="6" t="s">
        <v>10</v>
      </c>
      <c r="E162" s="20"/>
      <c r="F162" s="138">
        <f t="shared" ref="F162:H164" si="35">F163</f>
        <v>5</v>
      </c>
      <c r="G162" s="138">
        <f t="shared" si="35"/>
        <v>5</v>
      </c>
      <c r="H162" s="121">
        <f t="shared" si="35"/>
        <v>5</v>
      </c>
    </row>
    <row r="163" spans="1:8" ht="32.1" customHeight="1">
      <c r="A163" s="144" t="s">
        <v>105</v>
      </c>
      <c r="B163" s="11">
        <v>7</v>
      </c>
      <c r="C163" s="12">
        <v>7</v>
      </c>
      <c r="D163" s="25" t="s">
        <v>106</v>
      </c>
      <c r="E163" s="26"/>
      <c r="F163" s="137">
        <f t="shared" si="35"/>
        <v>5</v>
      </c>
      <c r="G163" s="137">
        <f t="shared" si="35"/>
        <v>5</v>
      </c>
      <c r="H163" s="121">
        <f t="shared" si="35"/>
        <v>5</v>
      </c>
    </row>
    <row r="164" spans="1:8" ht="32.1" customHeight="1">
      <c r="A164" s="43" t="s">
        <v>168</v>
      </c>
      <c r="B164" s="11">
        <v>7</v>
      </c>
      <c r="C164" s="12">
        <v>7</v>
      </c>
      <c r="D164" s="25" t="s">
        <v>106</v>
      </c>
      <c r="E164" s="14">
        <v>200</v>
      </c>
      <c r="F164" s="136">
        <f t="shared" si="35"/>
        <v>5</v>
      </c>
      <c r="G164" s="136">
        <f t="shared" si="35"/>
        <v>5</v>
      </c>
      <c r="H164" s="120">
        <f t="shared" si="35"/>
        <v>5</v>
      </c>
    </row>
    <row r="165" spans="1:8" ht="32.1" customHeight="1">
      <c r="A165" s="144" t="s">
        <v>18</v>
      </c>
      <c r="B165" s="11">
        <v>7</v>
      </c>
      <c r="C165" s="12">
        <v>7</v>
      </c>
      <c r="D165" s="25" t="s">
        <v>106</v>
      </c>
      <c r="E165" s="14">
        <v>240</v>
      </c>
      <c r="F165" s="136">
        <v>5</v>
      </c>
      <c r="G165" s="136">
        <v>5</v>
      </c>
      <c r="H165" s="120">
        <v>5</v>
      </c>
    </row>
    <row r="166" spans="1:8" ht="15.95" customHeight="1">
      <c r="A166" s="146" t="s">
        <v>107</v>
      </c>
      <c r="B166" s="17">
        <v>8</v>
      </c>
      <c r="C166" s="18" t="s">
        <v>7</v>
      </c>
      <c r="D166" s="19" t="s">
        <v>7</v>
      </c>
      <c r="E166" s="20" t="s">
        <v>7</v>
      </c>
      <c r="F166" s="138">
        <f>F167</f>
        <v>7807.5</v>
      </c>
      <c r="G166" s="138">
        <f>G167</f>
        <v>3434.3</v>
      </c>
      <c r="H166" s="121">
        <f>H167</f>
        <v>2160.1</v>
      </c>
    </row>
    <row r="167" spans="1:8" ht="13.5" customHeight="1">
      <c r="A167" s="115" t="s">
        <v>108</v>
      </c>
      <c r="B167" s="4">
        <v>8</v>
      </c>
      <c r="C167" s="5">
        <v>1</v>
      </c>
      <c r="D167" s="6" t="s">
        <v>7</v>
      </c>
      <c r="E167" s="7" t="s">
        <v>7</v>
      </c>
      <c r="F167" s="135">
        <f>F168+F184</f>
        <v>7807.5</v>
      </c>
      <c r="G167" s="135">
        <f>G168+G184</f>
        <v>3434.3</v>
      </c>
      <c r="H167" s="118">
        <f>H168+H184</f>
        <v>2160.1</v>
      </c>
    </row>
    <row r="168" spans="1:8" ht="31.5" hidden="1" customHeight="1">
      <c r="A168" s="115" t="s">
        <v>171</v>
      </c>
      <c r="B168" s="4">
        <v>8</v>
      </c>
      <c r="C168" s="5">
        <v>1</v>
      </c>
      <c r="D168" s="6" t="s">
        <v>109</v>
      </c>
      <c r="E168" s="7" t="s">
        <v>7</v>
      </c>
      <c r="F168" s="135">
        <f>F169+F172+F179</f>
        <v>0</v>
      </c>
      <c r="G168" s="135">
        <f t="shared" ref="G168:H168" si="36">G169+G172+G179</f>
        <v>0</v>
      </c>
      <c r="H168" s="118">
        <f t="shared" si="36"/>
        <v>0</v>
      </c>
    </row>
    <row r="169" spans="1:8" ht="33.75" hidden="1" customHeight="1">
      <c r="A169" s="43" t="s">
        <v>244</v>
      </c>
      <c r="B169" s="11">
        <v>8</v>
      </c>
      <c r="C169" s="12">
        <v>1</v>
      </c>
      <c r="D169" s="13" t="s">
        <v>110</v>
      </c>
      <c r="E169" s="14"/>
      <c r="F169" s="136">
        <f t="shared" ref="F169:H170" si="37">F170</f>
        <v>0</v>
      </c>
      <c r="G169" s="136">
        <f t="shared" si="37"/>
        <v>0</v>
      </c>
      <c r="H169" s="119">
        <f t="shared" si="37"/>
        <v>0</v>
      </c>
    </row>
    <row r="170" spans="1:8" ht="31.5" hidden="1" customHeight="1">
      <c r="A170" s="43" t="s">
        <v>168</v>
      </c>
      <c r="B170" s="23">
        <v>8</v>
      </c>
      <c r="C170" s="24">
        <v>1</v>
      </c>
      <c r="D170" s="13" t="s">
        <v>110</v>
      </c>
      <c r="E170" s="26">
        <v>200</v>
      </c>
      <c r="F170" s="137">
        <f t="shared" si="37"/>
        <v>0</v>
      </c>
      <c r="G170" s="137">
        <f t="shared" si="37"/>
        <v>0</v>
      </c>
      <c r="H170" s="120">
        <f t="shared" si="37"/>
        <v>0</v>
      </c>
    </row>
    <row r="171" spans="1:8" ht="31.5" hidden="1" customHeight="1">
      <c r="A171" s="143" t="s">
        <v>18</v>
      </c>
      <c r="B171" s="29">
        <v>8</v>
      </c>
      <c r="C171" s="30">
        <v>1</v>
      </c>
      <c r="D171" s="13" t="s">
        <v>110</v>
      </c>
      <c r="E171" s="32">
        <v>240</v>
      </c>
      <c r="F171" s="139"/>
      <c r="G171" s="139"/>
      <c r="H171" s="122"/>
    </row>
    <row r="172" spans="1:8" ht="30" hidden="1" customHeight="1">
      <c r="A172" s="43" t="s">
        <v>243</v>
      </c>
      <c r="B172" s="11">
        <v>8</v>
      </c>
      <c r="C172" s="12">
        <v>1</v>
      </c>
      <c r="D172" s="13" t="s">
        <v>111</v>
      </c>
      <c r="E172" s="14"/>
      <c r="F172" s="136">
        <f>F173+F175+F177</f>
        <v>0</v>
      </c>
      <c r="G172" s="136">
        <f>G173+G175+G177</f>
        <v>0</v>
      </c>
      <c r="H172" s="119">
        <f>H173+H175+H177</f>
        <v>0</v>
      </c>
    </row>
    <row r="173" spans="1:8" ht="63" hidden="1" customHeight="1">
      <c r="A173" s="143" t="s">
        <v>13</v>
      </c>
      <c r="B173" s="11">
        <v>8</v>
      </c>
      <c r="C173" s="12">
        <v>1</v>
      </c>
      <c r="D173" s="13" t="s">
        <v>111</v>
      </c>
      <c r="E173" s="14">
        <v>100</v>
      </c>
      <c r="F173" s="136">
        <f>F174</f>
        <v>0</v>
      </c>
      <c r="G173" s="136">
        <f>G174</f>
        <v>0</v>
      </c>
      <c r="H173" s="119">
        <f>H174</f>
        <v>0</v>
      </c>
    </row>
    <row r="174" spans="1:8" ht="15.75" hidden="1">
      <c r="A174" s="177" t="s">
        <v>112</v>
      </c>
      <c r="B174" s="11">
        <v>8</v>
      </c>
      <c r="C174" s="12">
        <v>1</v>
      </c>
      <c r="D174" s="13" t="s">
        <v>111</v>
      </c>
      <c r="E174" s="14">
        <v>110</v>
      </c>
      <c r="F174" s="136"/>
      <c r="G174" s="136"/>
      <c r="H174" s="119"/>
    </row>
    <row r="175" spans="1:8" ht="31.5" hidden="1" customHeight="1">
      <c r="A175" s="43" t="s">
        <v>168</v>
      </c>
      <c r="B175" s="23">
        <v>8</v>
      </c>
      <c r="C175" s="24">
        <v>1</v>
      </c>
      <c r="D175" s="13" t="s">
        <v>111</v>
      </c>
      <c r="E175" s="26">
        <v>200</v>
      </c>
      <c r="F175" s="137">
        <f>F176</f>
        <v>0</v>
      </c>
      <c r="G175" s="137">
        <f>G176</f>
        <v>0</v>
      </c>
      <c r="H175" s="120">
        <f>H176</f>
        <v>0</v>
      </c>
    </row>
    <row r="176" spans="1:8" ht="31.5" hidden="1" customHeight="1">
      <c r="A176" s="143" t="s">
        <v>18</v>
      </c>
      <c r="B176" s="29">
        <v>8</v>
      </c>
      <c r="C176" s="30">
        <v>1</v>
      </c>
      <c r="D176" s="13" t="s">
        <v>111</v>
      </c>
      <c r="E176" s="32">
        <v>240</v>
      </c>
      <c r="F176" s="139"/>
      <c r="G176" s="139"/>
      <c r="H176" s="122"/>
    </row>
    <row r="177" spans="1:8" ht="15.75" hidden="1" customHeight="1">
      <c r="A177" s="143" t="s">
        <v>19</v>
      </c>
      <c r="B177" s="11">
        <v>8</v>
      </c>
      <c r="C177" s="12">
        <v>1</v>
      </c>
      <c r="D177" s="13" t="s">
        <v>111</v>
      </c>
      <c r="E177" s="14">
        <v>800</v>
      </c>
      <c r="F177" s="136">
        <f>F178</f>
        <v>0</v>
      </c>
      <c r="G177" s="136">
        <f>G178</f>
        <v>0</v>
      </c>
      <c r="H177" s="119">
        <f>H178</f>
        <v>0</v>
      </c>
    </row>
    <row r="178" spans="1:8" ht="15.75" hidden="1" customHeight="1">
      <c r="A178" s="143" t="s">
        <v>20</v>
      </c>
      <c r="B178" s="11">
        <v>8</v>
      </c>
      <c r="C178" s="12">
        <v>1</v>
      </c>
      <c r="D178" s="13" t="s">
        <v>111</v>
      </c>
      <c r="E178" s="14">
        <v>850</v>
      </c>
      <c r="F178" s="136"/>
      <c r="G178" s="136"/>
      <c r="H178" s="119"/>
    </row>
    <row r="179" spans="1:8" ht="19.5" hidden="1" customHeight="1">
      <c r="A179" s="43" t="s">
        <v>235</v>
      </c>
      <c r="B179" s="23">
        <v>8</v>
      </c>
      <c r="C179" s="24">
        <v>1</v>
      </c>
      <c r="D179" s="13" t="s">
        <v>113</v>
      </c>
      <c r="E179" s="26"/>
      <c r="F179" s="137">
        <f>F180+F182</f>
        <v>0</v>
      </c>
      <c r="G179" s="137">
        <f>G180+G182</f>
        <v>0</v>
      </c>
      <c r="H179" s="120">
        <f>H180+H182</f>
        <v>0</v>
      </c>
    </row>
    <row r="180" spans="1:8" ht="63.75" hidden="1" customHeight="1">
      <c r="A180" s="143" t="s">
        <v>13</v>
      </c>
      <c r="B180" s="23">
        <v>8</v>
      </c>
      <c r="C180" s="24">
        <v>1</v>
      </c>
      <c r="D180" s="13" t="s">
        <v>113</v>
      </c>
      <c r="E180" s="26">
        <v>100</v>
      </c>
      <c r="F180" s="137">
        <f>F181</f>
        <v>0</v>
      </c>
      <c r="G180" s="137">
        <f>G181</f>
        <v>0</v>
      </c>
      <c r="H180" s="120">
        <f>H181</f>
        <v>0</v>
      </c>
    </row>
    <row r="181" spans="1:8" ht="15.75" hidden="1" customHeight="1">
      <c r="A181" s="177" t="s">
        <v>112</v>
      </c>
      <c r="B181" s="23">
        <v>8</v>
      </c>
      <c r="C181" s="24">
        <v>1</v>
      </c>
      <c r="D181" s="13" t="s">
        <v>113</v>
      </c>
      <c r="E181" s="26">
        <v>110</v>
      </c>
      <c r="F181" s="137"/>
      <c r="G181" s="137"/>
      <c r="H181" s="120"/>
    </row>
    <row r="182" spans="1:8" ht="31.5" hidden="1" customHeight="1">
      <c r="A182" s="143" t="s">
        <v>70</v>
      </c>
      <c r="B182" s="23">
        <v>8</v>
      </c>
      <c r="C182" s="24">
        <v>1</v>
      </c>
      <c r="D182" s="13" t="s">
        <v>113</v>
      </c>
      <c r="E182" s="26">
        <v>200</v>
      </c>
      <c r="F182" s="137">
        <f>F183</f>
        <v>0</v>
      </c>
      <c r="G182" s="137">
        <f>G183</f>
        <v>0</v>
      </c>
      <c r="H182" s="120">
        <f>H183</f>
        <v>0</v>
      </c>
    </row>
    <row r="183" spans="1:8" ht="31.5" hidden="1" customHeight="1">
      <c r="A183" s="143" t="s">
        <v>18</v>
      </c>
      <c r="B183" s="23">
        <v>8</v>
      </c>
      <c r="C183" s="24">
        <v>1</v>
      </c>
      <c r="D183" s="13" t="s">
        <v>113</v>
      </c>
      <c r="E183" s="26">
        <v>240</v>
      </c>
      <c r="F183" s="137"/>
      <c r="G183" s="137"/>
      <c r="H183" s="120"/>
    </row>
    <row r="184" spans="1:8" ht="14.25" customHeight="1">
      <c r="A184" s="115" t="s">
        <v>9</v>
      </c>
      <c r="B184" s="4">
        <v>8</v>
      </c>
      <c r="C184" s="5">
        <v>1</v>
      </c>
      <c r="D184" s="6" t="s">
        <v>10</v>
      </c>
      <c r="E184" s="7" t="s">
        <v>7</v>
      </c>
      <c r="F184" s="135">
        <f>F185+F188+F195+F200</f>
        <v>7807.5</v>
      </c>
      <c r="G184" s="135">
        <f t="shared" ref="G184:H184" si="38">G185+G188+G195</f>
        <v>3434.3</v>
      </c>
      <c r="H184" s="118">
        <f t="shared" si="38"/>
        <v>2160.1</v>
      </c>
    </row>
    <row r="185" spans="1:8" ht="31.5" hidden="1" customHeight="1">
      <c r="A185" s="43" t="s">
        <v>244</v>
      </c>
      <c r="B185" s="11">
        <v>8</v>
      </c>
      <c r="C185" s="12">
        <v>1</v>
      </c>
      <c r="D185" s="13" t="s">
        <v>115</v>
      </c>
      <c r="E185" s="14"/>
      <c r="F185" s="136">
        <f t="shared" ref="F185:H186" si="39">F186</f>
        <v>0</v>
      </c>
      <c r="G185" s="136">
        <f t="shared" si="39"/>
        <v>0</v>
      </c>
      <c r="H185" s="119">
        <f t="shared" si="39"/>
        <v>0</v>
      </c>
    </row>
    <row r="186" spans="1:8" ht="31.5" hidden="1" customHeight="1">
      <c r="A186" s="43" t="s">
        <v>168</v>
      </c>
      <c r="B186" s="23">
        <v>8</v>
      </c>
      <c r="C186" s="24">
        <v>1</v>
      </c>
      <c r="D186" s="13" t="s">
        <v>115</v>
      </c>
      <c r="E186" s="26">
        <v>200</v>
      </c>
      <c r="F186" s="137">
        <f t="shared" si="39"/>
        <v>0</v>
      </c>
      <c r="G186" s="137">
        <f t="shared" si="39"/>
        <v>0</v>
      </c>
      <c r="H186" s="120">
        <f t="shared" si="39"/>
        <v>0</v>
      </c>
    </row>
    <row r="187" spans="1:8" ht="31.5" hidden="1" customHeight="1">
      <c r="A187" s="143" t="s">
        <v>18</v>
      </c>
      <c r="B187" s="29">
        <v>8</v>
      </c>
      <c r="C187" s="30">
        <v>1</v>
      </c>
      <c r="D187" s="13" t="s">
        <v>115</v>
      </c>
      <c r="E187" s="32">
        <v>240</v>
      </c>
      <c r="F187" s="139"/>
      <c r="G187" s="139"/>
      <c r="H187" s="122"/>
    </row>
    <row r="188" spans="1:8" ht="32.1" customHeight="1">
      <c r="A188" s="43" t="s">
        <v>250</v>
      </c>
      <c r="B188" s="11">
        <v>8</v>
      </c>
      <c r="C188" s="12">
        <v>1</v>
      </c>
      <c r="D188" s="13" t="s">
        <v>117</v>
      </c>
      <c r="E188" s="14"/>
      <c r="F188" s="136">
        <f>F189+F191+F193</f>
        <v>4166.8999999999996</v>
      </c>
      <c r="G188" s="136">
        <f>G189+G191+G193</f>
        <v>3434.3</v>
      </c>
      <c r="H188" s="119">
        <f>H189+H191+H193</f>
        <v>2160.1</v>
      </c>
    </row>
    <row r="189" spans="1:8" ht="63.95" customHeight="1">
      <c r="A189" s="143" t="s">
        <v>13</v>
      </c>
      <c r="B189" s="11">
        <v>8</v>
      </c>
      <c r="C189" s="12">
        <v>1</v>
      </c>
      <c r="D189" s="13" t="s">
        <v>117</v>
      </c>
      <c r="E189" s="14">
        <v>100</v>
      </c>
      <c r="F189" s="136">
        <f>F190</f>
        <v>2511</v>
      </c>
      <c r="G189" s="136">
        <f>G190</f>
        <v>2511.1</v>
      </c>
      <c r="H189" s="119">
        <f>H190</f>
        <v>2080.6</v>
      </c>
    </row>
    <row r="190" spans="1:8" ht="15.95" customHeight="1">
      <c r="A190" s="177" t="s">
        <v>112</v>
      </c>
      <c r="B190" s="11">
        <v>8</v>
      </c>
      <c r="C190" s="12">
        <v>1</v>
      </c>
      <c r="D190" s="13" t="s">
        <v>117</v>
      </c>
      <c r="E190" s="14">
        <v>110</v>
      </c>
      <c r="F190" s="136">
        <v>2511</v>
      </c>
      <c r="G190" s="136">
        <v>2511.1</v>
      </c>
      <c r="H190" s="119">
        <v>2080.6</v>
      </c>
    </row>
    <row r="191" spans="1:8" ht="32.1" customHeight="1">
      <c r="A191" s="43" t="s">
        <v>168</v>
      </c>
      <c r="B191" s="23">
        <v>8</v>
      </c>
      <c r="C191" s="24">
        <v>1</v>
      </c>
      <c r="D191" s="13" t="s">
        <v>117</v>
      </c>
      <c r="E191" s="26">
        <v>200</v>
      </c>
      <c r="F191" s="137">
        <f>F192</f>
        <v>1646.4</v>
      </c>
      <c r="G191" s="137">
        <f>G192</f>
        <v>913.7</v>
      </c>
      <c r="H191" s="120">
        <f>H192</f>
        <v>70</v>
      </c>
    </row>
    <row r="192" spans="1:8" ht="32.1" customHeight="1">
      <c r="A192" s="143" t="s">
        <v>18</v>
      </c>
      <c r="B192" s="29">
        <v>8</v>
      </c>
      <c r="C192" s="30">
        <v>1</v>
      </c>
      <c r="D192" s="13" t="s">
        <v>117</v>
      </c>
      <c r="E192" s="32">
        <v>240</v>
      </c>
      <c r="F192" s="139">
        <v>1646.4</v>
      </c>
      <c r="G192" s="139">
        <v>913.7</v>
      </c>
      <c r="H192" s="122">
        <v>70</v>
      </c>
    </row>
    <row r="193" spans="1:8" ht="15.95" customHeight="1">
      <c r="A193" s="143" t="s">
        <v>19</v>
      </c>
      <c r="B193" s="11">
        <v>8</v>
      </c>
      <c r="C193" s="12">
        <v>1</v>
      </c>
      <c r="D193" s="13" t="s">
        <v>117</v>
      </c>
      <c r="E193" s="14">
        <v>800</v>
      </c>
      <c r="F193" s="136">
        <f>F194</f>
        <v>9.5</v>
      </c>
      <c r="G193" s="136">
        <f>G194</f>
        <v>9.5</v>
      </c>
      <c r="H193" s="119">
        <f>H194</f>
        <v>9.5</v>
      </c>
    </row>
    <row r="194" spans="1:8" ht="15.95" customHeight="1">
      <c r="A194" s="143" t="s">
        <v>20</v>
      </c>
      <c r="B194" s="11">
        <v>8</v>
      </c>
      <c r="C194" s="12">
        <v>1</v>
      </c>
      <c r="D194" s="13" t="s">
        <v>117</v>
      </c>
      <c r="E194" s="14">
        <v>850</v>
      </c>
      <c r="F194" s="136">
        <v>9.5</v>
      </c>
      <c r="G194" s="136">
        <v>9.5</v>
      </c>
      <c r="H194" s="119">
        <v>9.5</v>
      </c>
    </row>
    <row r="195" spans="1:8" ht="18.75" customHeight="1">
      <c r="A195" s="43" t="s">
        <v>228</v>
      </c>
      <c r="B195" s="23">
        <v>8</v>
      </c>
      <c r="C195" s="24">
        <v>1</v>
      </c>
      <c r="D195" s="13" t="s">
        <v>118</v>
      </c>
      <c r="E195" s="26"/>
      <c r="F195" s="137">
        <f>F196+F198</f>
        <v>2378.6</v>
      </c>
      <c r="G195" s="137">
        <f>G196+G198</f>
        <v>0</v>
      </c>
      <c r="H195" s="120">
        <f>H196+H198</f>
        <v>0</v>
      </c>
    </row>
    <row r="196" spans="1:8" ht="63.95" customHeight="1">
      <c r="A196" s="143" t="s">
        <v>13</v>
      </c>
      <c r="B196" s="23">
        <v>8</v>
      </c>
      <c r="C196" s="24">
        <v>1</v>
      </c>
      <c r="D196" s="13" t="s">
        <v>118</v>
      </c>
      <c r="E196" s="26">
        <v>100</v>
      </c>
      <c r="F196" s="137">
        <f>F197</f>
        <v>2378.6</v>
      </c>
      <c r="G196" s="137">
        <f>G197</f>
        <v>0</v>
      </c>
      <c r="H196" s="120">
        <f>H197</f>
        <v>0</v>
      </c>
    </row>
    <row r="197" spans="1:8" ht="21.75" customHeight="1">
      <c r="A197" s="177" t="s">
        <v>112</v>
      </c>
      <c r="B197" s="23">
        <v>8</v>
      </c>
      <c r="C197" s="24">
        <v>1</v>
      </c>
      <c r="D197" s="13" t="s">
        <v>118</v>
      </c>
      <c r="E197" s="26">
        <v>110</v>
      </c>
      <c r="F197" s="137">
        <v>2378.6</v>
      </c>
      <c r="G197" s="137">
        <v>0</v>
      </c>
      <c r="H197" s="120">
        <v>0</v>
      </c>
    </row>
    <row r="198" spans="1:8" ht="35.25" hidden="1" customHeight="1">
      <c r="A198" s="143" t="s">
        <v>70</v>
      </c>
      <c r="B198" s="23">
        <v>8</v>
      </c>
      <c r="C198" s="24">
        <v>1</v>
      </c>
      <c r="D198" s="13" t="s">
        <v>118</v>
      </c>
      <c r="E198" s="26">
        <v>200</v>
      </c>
      <c r="F198" s="137">
        <f>F199</f>
        <v>0</v>
      </c>
      <c r="G198" s="137">
        <f>G199</f>
        <v>0</v>
      </c>
      <c r="H198" s="120">
        <f>H199</f>
        <v>0</v>
      </c>
    </row>
    <row r="199" spans="1:8" ht="42" hidden="1" customHeight="1">
      <c r="A199" s="143" t="s">
        <v>18</v>
      </c>
      <c r="B199" s="23">
        <v>8</v>
      </c>
      <c r="C199" s="24">
        <v>1</v>
      </c>
      <c r="D199" s="13" t="s">
        <v>118</v>
      </c>
      <c r="E199" s="26">
        <v>240</v>
      </c>
      <c r="F199" s="137"/>
      <c r="G199" s="137"/>
      <c r="H199" s="120"/>
    </row>
    <row r="200" spans="1:8" ht="58.5" customHeight="1">
      <c r="A200" s="144" t="s">
        <v>267</v>
      </c>
      <c r="B200" s="23">
        <v>8</v>
      </c>
      <c r="C200" s="24">
        <v>1</v>
      </c>
      <c r="D200" s="13" t="s">
        <v>268</v>
      </c>
      <c r="E200" s="26"/>
      <c r="F200" s="137">
        <f>F201</f>
        <v>1262</v>
      </c>
      <c r="G200" s="137">
        <v>0</v>
      </c>
      <c r="H200" s="120">
        <v>0</v>
      </c>
    </row>
    <row r="201" spans="1:8" ht="42" customHeight="1">
      <c r="A201" s="144" t="s">
        <v>70</v>
      </c>
      <c r="B201" s="23">
        <v>8</v>
      </c>
      <c r="C201" s="24">
        <v>1</v>
      </c>
      <c r="D201" s="13" t="s">
        <v>268</v>
      </c>
      <c r="E201" s="26">
        <v>200</v>
      </c>
      <c r="F201" s="137">
        <f>F202</f>
        <v>1262</v>
      </c>
      <c r="G201" s="137">
        <v>0</v>
      </c>
      <c r="H201" s="120">
        <v>0</v>
      </c>
    </row>
    <row r="202" spans="1:8" ht="42" customHeight="1">
      <c r="A202" s="144" t="s">
        <v>18</v>
      </c>
      <c r="B202" s="23"/>
      <c r="C202" s="24"/>
      <c r="D202" s="13" t="s">
        <v>268</v>
      </c>
      <c r="E202" s="26">
        <v>240</v>
      </c>
      <c r="F202" s="137">
        <v>1262</v>
      </c>
      <c r="G202" s="137">
        <v>0</v>
      </c>
      <c r="H202" s="120">
        <v>0</v>
      </c>
    </row>
    <row r="203" spans="1:8" ht="15.95" customHeight="1">
      <c r="A203" s="147" t="s">
        <v>119</v>
      </c>
      <c r="B203" s="17">
        <v>10</v>
      </c>
      <c r="C203" s="24"/>
      <c r="D203" s="13"/>
      <c r="E203" s="26"/>
      <c r="F203" s="137">
        <f t="shared" ref="F203:H207" si="40">F204</f>
        <v>454.1</v>
      </c>
      <c r="G203" s="137">
        <f t="shared" si="40"/>
        <v>450.6</v>
      </c>
      <c r="H203" s="121">
        <f t="shared" si="40"/>
        <v>450.6</v>
      </c>
    </row>
    <row r="204" spans="1:8" ht="15.95" customHeight="1">
      <c r="A204" s="147" t="s">
        <v>120</v>
      </c>
      <c r="B204" s="17">
        <v>10</v>
      </c>
      <c r="C204" s="18">
        <v>1</v>
      </c>
      <c r="D204" s="19" t="s">
        <v>7</v>
      </c>
      <c r="E204" s="20" t="s">
        <v>7</v>
      </c>
      <c r="F204" s="138">
        <f t="shared" si="40"/>
        <v>454.1</v>
      </c>
      <c r="G204" s="138">
        <f t="shared" si="40"/>
        <v>450.6</v>
      </c>
      <c r="H204" s="121">
        <f t="shared" si="40"/>
        <v>450.6</v>
      </c>
    </row>
    <row r="205" spans="1:8" ht="15.95" customHeight="1">
      <c r="A205" s="178" t="s">
        <v>121</v>
      </c>
      <c r="B205" s="29">
        <v>10</v>
      </c>
      <c r="C205" s="30">
        <v>1</v>
      </c>
      <c r="D205" s="42" t="s">
        <v>10</v>
      </c>
      <c r="E205" s="32" t="s">
        <v>7</v>
      </c>
      <c r="F205" s="139">
        <f t="shared" si="40"/>
        <v>454.1</v>
      </c>
      <c r="G205" s="139">
        <f t="shared" si="40"/>
        <v>450.6</v>
      </c>
      <c r="H205" s="122">
        <f t="shared" si="40"/>
        <v>450.6</v>
      </c>
    </row>
    <row r="206" spans="1:8" ht="32.1" customHeight="1">
      <c r="A206" s="43" t="s">
        <v>122</v>
      </c>
      <c r="B206" s="11">
        <v>10</v>
      </c>
      <c r="C206" s="12">
        <v>1</v>
      </c>
      <c r="D206" s="13" t="s">
        <v>166</v>
      </c>
      <c r="E206" s="14" t="s">
        <v>7</v>
      </c>
      <c r="F206" s="136">
        <f t="shared" si="40"/>
        <v>454.1</v>
      </c>
      <c r="G206" s="136">
        <f t="shared" si="40"/>
        <v>450.6</v>
      </c>
      <c r="H206" s="119">
        <f t="shared" si="40"/>
        <v>450.6</v>
      </c>
    </row>
    <row r="207" spans="1:8" ht="15.95" customHeight="1">
      <c r="A207" s="144" t="s">
        <v>123</v>
      </c>
      <c r="B207" s="23">
        <v>10</v>
      </c>
      <c r="C207" s="24">
        <v>1</v>
      </c>
      <c r="D207" s="13" t="s">
        <v>166</v>
      </c>
      <c r="E207" s="26">
        <v>300</v>
      </c>
      <c r="F207" s="137">
        <f t="shared" si="40"/>
        <v>454.1</v>
      </c>
      <c r="G207" s="137">
        <f t="shared" si="40"/>
        <v>450.6</v>
      </c>
      <c r="H207" s="120">
        <f t="shared" si="40"/>
        <v>450.6</v>
      </c>
    </row>
    <row r="208" spans="1:8" ht="22.5" customHeight="1">
      <c r="A208" s="22" t="s">
        <v>221</v>
      </c>
      <c r="B208" s="23">
        <v>10</v>
      </c>
      <c r="C208" s="24">
        <v>1</v>
      </c>
      <c r="D208" s="41" t="s">
        <v>166</v>
      </c>
      <c r="E208" s="26">
        <v>310</v>
      </c>
      <c r="F208" s="137">
        <v>454.1</v>
      </c>
      <c r="G208" s="137">
        <v>450.6</v>
      </c>
      <c r="H208" s="120">
        <v>450.6</v>
      </c>
    </row>
    <row r="209" spans="1:8" ht="15.95" customHeight="1">
      <c r="A209" s="146" t="s">
        <v>124</v>
      </c>
      <c r="B209" s="35">
        <v>11</v>
      </c>
      <c r="C209" s="36" t="s">
        <v>7</v>
      </c>
      <c r="D209" s="37" t="s">
        <v>7</v>
      </c>
      <c r="E209" s="38" t="s">
        <v>7</v>
      </c>
      <c r="F209" s="140">
        <f>F210</f>
        <v>55</v>
      </c>
      <c r="G209" s="140">
        <f>G210</f>
        <v>5</v>
      </c>
      <c r="H209" s="123">
        <f>H210</f>
        <v>5</v>
      </c>
    </row>
    <row r="210" spans="1:8" ht="15.75">
      <c r="A210" s="95" t="s">
        <v>129</v>
      </c>
      <c r="B210" s="18">
        <v>11</v>
      </c>
      <c r="C210" s="18">
        <v>5</v>
      </c>
      <c r="D210" s="49" t="s">
        <v>7</v>
      </c>
      <c r="E210" s="20" t="s">
        <v>7</v>
      </c>
      <c r="F210" s="138">
        <f>F211</f>
        <v>55</v>
      </c>
      <c r="G210" s="138">
        <f>G211+G215</f>
        <v>5</v>
      </c>
      <c r="H210" s="121">
        <f>H211+H215</f>
        <v>5</v>
      </c>
    </row>
    <row r="211" spans="1:8" ht="31.5">
      <c r="A211" s="95" t="s">
        <v>262</v>
      </c>
      <c r="B211" s="18">
        <v>11</v>
      </c>
      <c r="C211" s="18">
        <v>5</v>
      </c>
      <c r="D211" s="49" t="s">
        <v>125</v>
      </c>
      <c r="E211" s="20"/>
      <c r="F211" s="138">
        <f t="shared" ref="F211:H213" si="41">F212</f>
        <v>55</v>
      </c>
      <c r="G211" s="138">
        <f t="shared" si="41"/>
        <v>5</v>
      </c>
      <c r="H211" s="121">
        <f t="shared" si="41"/>
        <v>5</v>
      </c>
    </row>
    <row r="212" spans="1:8" ht="31.5" customHeight="1">
      <c r="A212" s="143" t="s">
        <v>245</v>
      </c>
      <c r="B212" s="24">
        <v>11</v>
      </c>
      <c r="C212" s="24">
        <v>5</v>
      </c>
      <c r="D212" s="41" t="s">
        <v>126</v>
      </c>
      <c r="E212" s="26" t="s">
        <v>7</v>
      </c>
      <c r="F212" s="137">
        <f t="shared" si="41"/>
        <v>55</v>
      </c>
      <c r="G212" s="137">
        <f t="shared" si="41"/>
        <v>5</v>
      </c>
      <c r="H212" s="120">
        <f t="shared" si="41"/>
        <v>5</v>
      </c>
    </row>
    <row r="213" spans="1:8" ht="36" customHeight="1">
      <c r="A213" s="43" t="s">
        <v>168</v>
      </c>
      <c r="B213" s="11">
        <v>11</v>
      </c>
      <c r="C213" s="12">
        <v>5</v>
      </c>
      <c r="D213" s="13" t="s">
        <v>126</v>
      </c>
      <c r="E213" s="14">
        <v>200</v>
      </c>
      <c r="F213" s="136">
        <f t="shared" si="41"/>
        <v>55</v>
      </c>
      <c r="G213" s="136">
        <f t="shared" si="41"/>
        <v>5</v>
      </c>
      <c r="H213" s="119">
        <f t="shared" si="41"/>
        <v>5</v>
      </c>
    </row>
    <row r="214" spans="1:8" ht="36" customHeight="1">
      <c r="A214" s="144" t="s">
        <v>18</v>
      </c>
      <c r="B214" s="11">
        <v>11</v>
      </c>
      <c r="C214" s="12">
        <v>5</v>
      </c>
      <c r="D214" s="13" t="s">
        <v>126</v>
      </c>
      <c r="E214" s="26">
        <v>240</v>
      </c>
      <c r="F214" s="137">
        <v>55</v>
      </c>
      <c r="G214" s="137">
        <v>5</v>
      </c>
      <c r="H214" s="120">
        <v>5</v>
      </c>
    </row>
    <row r="215" spans="1:8" ht="20.25" hidden="1" customHeight="1">
      <c r="A215" s="95" t="s">
        <v>9</v>
      </c>
      <c r="B215" s="18">
        <v>11</v>
      </c>
      <c r="C215" s="18">
        <v>5</v>
      </c>
      <c r="D215" s="49" t="s">
        <v>10</v>
      </c>
      <c r="E215" s="20"/>
      <c r="F215" s="138">
        <f t="shared" ref="F215:H217" si="42">F216</f>
        <v>10</v>
      </c>
      <c r="G215" s="138">
        <f t="shared" si="42"/>
        <v>0</v>
      </c>
      <c r="H215" s="121">
        <f t="shared" si="42"/>
        <v>0</v>
      </c>
    </row>
    <row r="216" spans="1:8" ht="21.75" hidden="1" customHeight="1">
      <c r="A216" s="43" t="s">
        <v>127</v>
      </c>
      <c r="B216" s="24">
        <v>11</v>
      </c>
      <c r="C216" s="24">
        <v>5</v>
      </c>
      <c r="D216" s="41" t="s">
        <v>128</v>
      </c>
      <c r="E216" s="26" t="s">
        <v>7</v>
      </c>
      <c r="F216" s="137">
        <f t="shared" si="42"/>
        <v>10</v>
      </c>
      <c r="G216" s="137">
        <f t="shared" si="42"/>
        <v>0</v>
      </c>
      <c r="H216" s="120">
        <f t="shared" si="42"/>
        <v>0</v>
      </c>
    </row>
    <row r="217" spans="1:8" ht="31.5" hidden="1" customHeight="1">
      <c r="A217" s="43" t="s">
        <v>168</v>
      </c>
      <c r="B217" s="11">
        <v>11</v>
      </c>
      <c r="C217" s="12">
        <v>5</v>
      </c>
      <c r="D217" s="41" t="s">
        <v>128</v>
      </c>
      <c r="E217" s="14">
        <v>200</v>
      </c>
      <c r="F217" s="136">
        <f t="shared" si="42"/>
        <v>10</v>
      </c>
      <c r="G217" s="136">
        <f t="shared" si="42"/>
        <v>0</v>
      </c>
      <c r="H217" s="119">
        <f t="shared" si="42"/>
        <v>0</v>
      </c>
    </row>
    <row r="218" spans="1:8" ht="31.5" hidden="1" customHeight="1">
      <c r="A218" s="144" t="s">
        <v>18</v>
      </c>
      <c r="B218" s="11">
        <v>11</v>
      </c>
      <c r="C218" s="12">
        <v>5</v>
      </c>
      <c r="D218" s="41" t="s">
        <v>128</v>
      </c>
      <c r="E218" s="26">
        <v>240</v>
      </c>
      <c r="F218" s="137">
        <v>10</v>
      </c>
      <c r="G218" s="137">
        <v>0</v>
      </c>
      <c r="H218" s="120">
        <v>0</v>
      </c>
    </row>
    <row r="219" spans="1:8" ht="20.100000000000001" customHeight="1">
      <c r="A219" s="95" t="s">
        <v>130</v>
      </c>
      <c r="B219" s="18">
        <v>99</v>
      </c>
      <c r="C219" s="18"/>
      <c r="D219" s="49" t="s">
        <v>7</v>
      </c>
      <c r="E219" s="20" t="s">
        <v>7</v>
      </c>
      <c r="F219" s="141">
        <f t="shared" ref="F219:H223" si="43">F220</f>
        <v>0</v>
      </c>
      <c r="G219" s="141">
        <f t="shared" si="43"/>
        <v>243.7</v>
      </c>
      <c r="H219" s="21">
        <f t="shared" si="43"/>
        <v>423</v>
      </c>
    </row>
    <row r="220" spans="1:8" ht="20.100000000000001" customHeight="1">
      <c r="A220" s="143" t="s">
        <v>130</v>
      </c>
      <c r="B220" s="24">
        <v>99</v>
      </c>
      <c r="C220" s="24">
        <v>99</v>
      </c>
      <c r="D220" s="41"/>
      <c r="E220" s="26"/>
      <c r="F220" s="141">
        <f t="shared" si="43"/>
        <v>0</v>
      </c>
      <c r="G220" s="141">
        <f t="shared" si="43"/>
        <v>243.7</v>
      </c>
      <c r="H220" s="27">
        <f t="shared" si="43"/>
        <v>423</v>
      </c>
    </row>
    <row r="221" spans="1:8" ht="20.100000000000001" customHeight="1">
      <c r="A221" s="143" t="s">
        <v>9</v>
      </c>
      <c r="B221" s="24">
        <v>99</v>
      </c>
      <c r="C221" s="24">
        <v>99</v>
      </c>
      <c r="D221" s="41" t="s">
        <v>10</v>
      </c>
      <c r="E221" s="26"/>
      <c r="F221" s="141">
        <f t="shared" si="43"/>
        <v>0</v>
      </c>
      <c r="G221" s="141">
        <f t="shared" si="43"/>
        <v>243.7</v>
      </c>
      <c r="H221" s="27">
        <f t="shared" si="43"/>
        <v>423</v>
      </c>
    </row>
    <row r="222" spans="1:8" ht="20.100000000000001" customHeight="1">
      <c r="A222" s="143" t="s">
        <v>130</v>
      </c>
      <c r="B222" s="24">
        <v>99</v>
      </c>
      <c r="C222" s="24">
        <v>99</v>
      </c>
      <c r="D222" s="41" t="s">
        <v>131</v>
      </c>
      <c r="E222" s="26"/>
      <c r="F222" s="141">
        <f t="shared" si="43"/>
        <v>0</v>
      </c>
      <c r="G222" s="141">
        <f t="shared" si="43"/>
        <v>243.7</v>
      </c>
      <c r="H222" s="27">
        <f t="shared" si="43"/>
        <v>423</v>
      </c>
    </row>
    <row r="223" spans="1:8" ht="20.100000000000001" customHeight="1">
      <c r="A223" s="143" t="s">
        <v>130</v>
      </c>
      <c r="B223" s="24">
        <v>99</v>
      </c>
      <c r="C223" s="24">
        <v>99</v>
      </c>
      <c r="D223" s="41" t="s">
        <v>131</v>
      </c>
      <c r="E223" s="26">
        <v>900</v>
      </c>
      <c r="F223" s="141">
        <f t="shared" si="43"/>
        <v>0</v>
      </c>
      <c r="G223" s="141">
        <f t="shared" si="43"/>
        <v>243.7</v>
      </c>
      <c r="H223" s="27">
        <f t="shared" si="43"/>
        <v>423</v>
      </c>
    </row>
    <row r="224" spans="1:8" ht="20.100000000000001" customHeight="1">
      <c r="A224" s="143" t="s">
        <v>130</v>
      </c>
      <c r="B224" s="24">
        <v>99</v>
      </c>
      <c r="C224" s="24">
        <v>99</v>
      </c>
      <c r="D224" s="41" t="s">
        <v>131</v>
      </c>
      <c r="E224" s="26">
        <v>990</v>
      </c>
      <c r="F224" s="141">
        <v>0</v>
      </c>
      <c r="G224" s="141">
        <v>243.7</v>
      </c>
      <c r="H224" s="27">
        <v>423</v>
      </c>
    </row>
    <row r="225" spans="1:8" ht="21.75" customHeight="1">
      <c r="A225" s="179" t="s">
        <v>132</v>
      </c>
      <c r="B225" s="180"/>
      <c r="C225" s="180"/>
      <c r="D225" s="181"/>
      <c r="E225" s="51"/>
      <c r="F225" s="142">
        <f>F10+F61+F69+F85+F108+F157+F166+F203+F209+F219</f>
        <v>18147.399999999998</v>
      </c>
      <c r="G225" s="142">
        <f>G10+G61+G69+G85+G108+G157+G166+G203+G209+G219</f>
        <v>9892.2300000000014</v>
      </c>
      <c r="H225" s="182">
        <f>H10+H61+H69+H85+H108+H157+H166+H203+H209+H219</f>
        <v>8460.5500000000011</v>
      </c>
    </row>
    <row r="226" spans="1:8" ht="15.75">
      <c r="A226" s="66"/>
    </row>
    <row r="227" spans="1:8" ht="15.75">
      <c r="A227" s="66"/>
    </row>
    <row r="228" spans="1:8" ht="15">
      <c r="A228" s="67"/>
    </row>
    <row r="229" spans="1:8" ht="15">
      <c r="A229" s="68"/>
    </row>
    <row r="230" spans="1:8" ht="15">
      <c r="A230" s="67"/>
    </row>
  </sheetData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87 H210 H51 F51:G51 H63 F63:G63 F87:G87 G210 F20:H20" formula="1"/>
    <ignoredError sqref="H95 H166:H167 F225:H22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7"/>
  <sheetViews>
    <sheetView showGridLines="0" view="pageBreakPreview" zoomScale="90" zoomScaleSheetLayoutView="90" workbookViewId="0">
      <selection activeCell="K9" sqref="K9"/>
    </sheetView>
  </sheetViews>
  <sheetFormatPr defaultColWidth="9.140625" defaultRowHeight="12.75"/>
  <cols>
    <col min="1" max="1" width="62.5703125" style="2" customWidth="1"/>
    <col min="2" max="2" width="16" style="98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>
      <c r="A1" s="69"/>
      <c r="B1" s="100"/>
      <c r="C1" s="69"/>
      <c r="D1" s="69"/>
      <c r="E1" s="232" t="s">
        <v>217</v>
      </c>
      <c r="F1" s="232"/>
      <c r="G1" s="232"/>
      <c r="H1" s="232"/>
    </row>
    <row r="2" spans="1:9" ht="39.75" customHeight="1">
      <c r="A2" s="69"/>
      <c r="B2" s="100"/>
      <c r="C2" s="124"/>
      <c r="D2" s="125"/>
      <c r="E2" s="183"/>
      <c r="F2" s="234" t="s">
        <v>252</v>
      </c>
      <c r="G2" s="248"/>
      <c r="H2" s="248"/>
    </row>
    <row r="3" spans="1:9" ht="15">
      <c r="A3" s="69"/>
      <c r="B3" s="100"/>
      <c r="C3" s="69"/>
      <c r="D3" s="161"/>
      <c r="E3" s="166"/>
      <c r="F3" s="232" t="s">
        <v>270</v>
      </c>
      <c r="G3" s="240"/>
      <c r="H3" s="240"/>
    </row>
    <row r="4" spans="1:9">
      <c r="A4" s="69"/>
      <c r="B4" s="100"/>
      <c r="C4" s="69"/>
      <c r="D4" s="69"/>
      <c r="E4" s="69"/>
      <c r="F4" s="69"/>
      <c r="G4" s="69"/>
      <c r="H4" s="69"/>
    </row>
    <row r="5" spans="1:9" ht="50.25" customHeight="1">
      <c r="A5" s="233" t="s">
        <v>234</v>
      </c>
      <c r="B5" s="244"/>
      <c r="C5" s="244"/>
      <c r="D5" s="244"/>
      <c r="E5" s="244"/>
      <c r="F5" s="244"/>
      <c r="G5" s="244"/>
      <c r="H5" s="244"/>
    </row>
    <row r="6" spans="1:9" ht="15" customHeight="1">
      <c r="A6" s="99"/>
      <c r="B6" s="70"/>
      <c r="C6" s="99"/>
      <c r="D6" s="99"/>
      <c r="E6" s="99"/>
      <c r="F6" s="99"/>
      <c r="G6" s="99"/>
      <c r="H6" s="184" t="s">
        <v>136</v>
      </c>
    </row>
    <row r="7" spans="1:9" ht="21.75" customHeight="1">
      <c r="A7" s="249" t="s">
        <v>0</v>
      </c>
      <c r="B7" s="249" t="s">
        <v>3</v>
      </c>
      <c r="C7" s="249" t="s">
        <v>4</v>
      </c>
      <c r="D7" s="249" t="s">
        <v>1</v>
      </c>
      <c r="E7" s="249" t="s">
        <v>2</v>
      </c>
      <c r="F7" s="245" t="s">
        <v>5</v>
      </c>
      <c r="G7" s="246"/>
      <c r="H7" s="247"/>
    </row>
    <row r="8" spans="1:9" ht="21.75" customHeight="1">
      <c r="A8" s="250"/>
      <c r="B8" s="251"/>
      <c r="C8" s="251"/>
      <c r="D8" s="251"/>
      <c r="E8" s="251"/>
      <c r="F8" s="170" t="s">
        <v>214</v>
      </c>
      <c r="G8" s="170" t="s">
        <v>215</v>
      </c>
      <c r="H8" s="170" t="s">
        <v>229</v>
      </c>
    </row>
    <row r="9" spans="1:9" s="77" customFormat="1" ht="63.95" customHeight="1">
      <c r="A9" s="165" t="s">
        <v>254</v>
      </c>
      <c r="B9" s="6" t="s">
        <v>46</v>
      </c>
      <c r="C9" s="86" t="s">
        <v>7</v>
      </c>
      <c r="D9" s="87"/>
      <c r="E9" s="88"/>
      <c r="F9" s="148">
        <f>F10+F13</f>
        <v>144.5</v>
      </c>
      <c r="G9" s="148">
        <f>G10+G13</f>
        <v>25</v>
      </c>
      <c r="H9" s="89">
        <f>H10+H13</f>
        <v>25</v>
      </c>
      <c r="I9" s="76"/>
    </row>
    <row r="10" spans="1:9" s="77" customFormat="1" ht="30.75" customHeight="1">
      <c r="A10" s="95" t="s">
        <v>263</v>
      </c>
      <c r="B10" s="6" t="s">
        <v>47</v>
      </c>
      <c r="C10" s="86" t="s">
        <v>7</v>
      </c>
      <c r="D10" s="87"/>
      <c r="E10" s="88"/>
      <c r="F10" s="148">
        <f>F11+F18</f>
        <v>144.5</v>
      </c>
      <c r="G10" s="148">
        <f t="shared" ref="F10:H11" si="0">G11</f>
        <v>25</v>
      </c>
      <c r="H10" s="89">
        <f t="shared" si="0"/>
        <v>25</v>
      </c>
      <c r="I10" s="76"/>
    </row>
    <row r="11" spans="1:9" s="77" customFormat="1" ht="32.1" customHeight="1">
      <c r="A11" s="143" t="s">
        <v>168</v>
      </c>
      <c r="B11" s="13" t="s">
        <v>47</v>
      </c>
      <c r="C11" s="72">
        <v>200</v>
      </c>
      <c r="D11" s="73"/>
      <c r="E11" s="74"/>
      <c r="F11" s="149">
        <f t="shared" si="0"/>
        <v>138.5</v>
      </c>
      <c r="G11" s="149">
        <f t="shared" si="0"/>
        <v>25</v>
      </c>
      <c r="H11" s="75">
        <f t="shared" si="0"/>
        <v>25</v>
      </c>
      <c r="I11" s="76"/>
    </row>
    <row r="12" spans="1:9" s="77" customFormat="1" ht="32.25" customHeight="1">
      <c r="A12" s="143" t="s">
        <v>18</v>
      </c>
      <c r="B12" s="25" t="s">
        <v>47</v>
      </c>
      <c r="C12" s="78">
        <v>240</v>
      </c>
      <c r="D12" s="79">
        <v>3</v>
      </c>
      <c r="E12" s="80">
        <v>10</v>
      </c>
      <c r="F12" s="150">
        <v>138.5</v>
      </c>
      <c r="G12" s="150">
        <v>25</v>
      </c>
      <c r="H12" s="81">
        <v>25</v>
      </c>
      <c r="I12" s="76"/>
    </row>
    <row r="13" spans="1:9" s="91" customFormat="1" ht="48" hidden="1" customHeight="1">
      <c r="A13" s="95" t="s">
        <v>48</v>
      </c>
      <c r="B13" s="6" t="s">
        <v>49</v>
      </c>
      <c r="C13" s="86"/>
      <c r="D13" s="87"/>
      <c r="E13" s="88"/>
      <c r="F13" s="148">
        <f t="shared" ref="F13:H14" si="1">F14</f>
        <v>0</v>
      </c>
      <c r="G13" s="148">
        <f t="shared" si="1"/>
        <v>0</v>
      </c>
      <c r="H13" s="89">
        <f t="shared" si="1"/>
        <v>0</v>
      </c>
      <c r="I13" s="90"/>
    </row>
    <row r="14" spans="1:9" s="77" customFormat="1" ht="31.5" hidden="1" customHeight="1">
      <c r="A14" s="143" t="s">
        <v>168</v>
      </c>
      <c r="B14" s="25" t="s">
        <v>49</v>
      </c>
      <c r="C14" s="78">
        <v>200</v>
      </c>
      <c r="D14" s="79"/>
      <c r="E14" s="80"/>
      <c r="F14" s="150">
        <f t="shared" si="1"/>
        <v>0</v>
      </c>
      <c r="G14" s="150">
        <f t="shared" si="1"/>
        <v>0</v>
      </c>
      <c r="H14" s="81">
        <f t="shared" si="1"/>
        <v>0</v>
      </c>
      <c r="I14" s="76"/>
    </row>
    <row r="15" spans="1:9" s="77" customFormat="1" ht="31.5" hidden="1" customHeight="1">
      <c r="A15" s="143" t="s">
        <v>18</v>
      </c>
      <c r="B15" s="31" t="s">
        <v>49</v>
      </c>
      <c r="C15" s="82">
        <v>240</v>
      </c>
      <c r="D15" s="83">
        <v>3</v>
      </c>
      <c r="E15" s="84">
        <v>10</v>
      </c>
      <c r="F15" s="151"/>
      <c r="G15" s="151"/>
      <c r="H15" s="85"/>
      <c r="I15" s="76"/>
    </row>
    <row r="16" spans="1:9" s="93" customFormat="1" ht="31.5" hidden="1" customHeight="1">
      <c r="A16" s="95" t="s">
        <v>176</v>
      </c>
      <c r="B16" s="19" t="s">
        <v>82</v>
      </c>
      <c r="C16" s="20"/>
      <c r="D16" s="17"/>
      <c r="E16" s="18"/>
      <c r="F16" s="152">
        <f t="shared" ref="F16:H18" si="2">F17</f>
        <v>6</v>
      </c>
      <c r="G16" s="152">
        <f t="shared" si="2"/>
        <v>0</v>
      </c>
      <c r="H16" s="21">
        <f t="shared" si="2"/>
        <v>0</v>
      </c>
      <c r="I16" s="92"/>
    </row>
    <row r="17" spans="1:9" s="93" customFormat="1" ht="48" hidden="1" customHeight="1">
      <c r="A17" s="95" t="s">
        <v>181</v>
      </c>
      <c r="B17" s="6" t="s">
        <v>83</v>
      </c>
      <c r="C17" s="7"/>
      <c r="D17" s="4"/>
      <c r="E17" s="5"/>
      <c r="F17" s="153">
        <f t="shared" si="2"/>
        <v>6</v>
      </c>
      <c r="G17" s="153">
        <f t="shared" si="2"/>
        <v>0</v>
      </c>
      <c r="H17" s="8">
        <f t="shared" si="2"/>
        <v>0</v>
      </c>
      <c r="I17" s="92"/>
    </row>
    <row r="18" spans="1:9" ht="32.25" customHeight="1">
      <c r="A18" s="143" t="s">
        <v>19</v>
      </c>
      <c r="B18" s="13" t="s">
        <v>47</v>
      </c>
      <c r="C18" s="14">
        <v>800</v>
      </c>
      <c r="D18" s="11"/>
      <c r="E18" s="12"/>
      <c r="F18" s="154">
        <f t="shared" si="2"/>
        <v>6</v>
      </c>
      <c r="G18" s="154">
        <f t="shared" si="2"/>
        <v>0</v>
      </c>
      <c r="H18" s="15">
        <f t="shared" si="2"/>
        <v>0</v>
      </c>
      <c r="I18" s="9"/>
    </row>
    <row r="19" spans="1:9" ht="24.75" customHeight="1">
      <c r="A19" s="143" t="s">
        <v>20</v>
      </c>
      <c r="B19" s="13" t="s">
        <v>47</v>
      </c>
      <c r="C19" s="14">
        <v>850</v>
      </c>
      <c r="D19" s="11">
        <v>3</v>
      </c>
      <c r="E19" s="12">
        <v>10</v>
      </c>
      <c r="F19" s="154">
        <v>6</v>
      </c>
      <c r="G19" s="154">
        <v>0</v>
      </c>
      <c r="H19" s="15">
        <v>0</v>
      </c>
      <c r="I19" s="9"/>
    </row>
    <row r="20" spans="1:9" s="93" customFormat="1" ht="30" customHeight="1">
      <c r="A20" s="95" t="s">
        <v>256</v>
      </c>
      <c r="B20" s="19" t="s">
        <v>61</v>
      </c>
      <c r="C20" s="20"/>
      <c r="D20" s="17"/>
      <c r="E20" s="18"/>
      <c r="F20" s="152">
        <f t="shared" ref="F20:H23" si="3">F21</f>
        <v>3653.1</v>
      </c>
      <c r="G20" s="152">
        <f t="shared" si="3"/>
        <v>1255.9000000000001</v>
      </c>
      <c r="H20" s="21">
        <f t="shared" si="3"/>
        <v>1478.6</v>
      </c>
      <c r="I20" s="92"/>
    </row>
    <row r="21" spans="1:9" s="93" customFormat="1" ht="30" customHeight="1">
      <c r="A21" s="95" t="s">
        <v>236</v>
      </c>
      <c r="B21" s="19" t="s">
        <v>62</v>
      </c>
      <c r="C21" s="20"/>
      <c r="D21" s="17"/>
      <c r="E21" s="18"/>
      <c r="F21" s="152">
        <f t="shared" si="3"/>
        <v>3653.1</v>
      </c>
      <c r="G21" s="152">
        <f t="shared" si="3"/>
        <v>1255.9000000000001</v>
      </c>
      <c r="H21" s="21">
        <f t="shared" si="3"/>
        <v>1478.6</v>
      </c>
      <c r="I21" s="92"/>
    </row>
    <row r="22" spans="1:9" s="93" customFormat="1" ht="30" customHeight="1">
      <c r="A22" s="95" t="s">
        <v>239</v>
      </c>
      <c r="B22" s="6" t="s">
        <v>63</v>
      </c>
      <c r="C22" s="20"/>
      <c r="D22" s="4"/>
      <c r="E22" s="5"/>
      <c r="F22" s="153">
        <f t="shared" si="3"/>
        <v>3653.1</v>
      </c>
      <c r="G22" s="153">
        <f t="shared" si="3"/>
        <v>1255.9000000000001</v>
      </c>
      <c r="H22" s="8">
        <f t="shared" si="3"/>
        <v>1478.6</v>
      </c>
      <c r="I22" s="92"/>
    </row>
    <row r="23" spans="1:9" ht="32.1" customHeight="1">
      <c r="A23" s="143" t="s">
        <v>168</v>
      </c>
      <c r="B23" s="13" t="s">
        <v>63</v>
      </c>
      <c r="C23" s="14">
        <v>200</v>
      </c>
      <c r="D23" s="11"/>
      <c r="E23" s="12"/>
      <c r="F23" s="154">
        <f t="shared" si="3"/>
        <v>3653.1</v>
      </c>
      <c r="G23" s="154">
        <f t="shared" si="3"/>
        <v>1255.9000000000001</v>
      </c>
      <c r="H23" s="15">
        <f t="shared" si="3"/>
        <v>1478.6</v>
      </c>
      <c r="I23" s="9"/>
    </row>
    <row r="24" spans="1:9" ht="36" customHeight="1">
      <c r="A24" s="143" t="s">
        <v>18</v>
      </c>
      <c r="B24" s="13" t="s">
        <v>63</v>
      </c>
      <c r="C24" s="14">
        <v>240</v>
      </c>
      <c r="D24" s="11">
        <v>4</v>
      </c>
      <c r="E24" s="12">
        <v>9</v>
      </c>
      <c r="F24" s="154">
        <v>3653.1</v>
      </c>
      <c r="G24" s="154">
        <v>1255.9000000000001</v>
      </c>
      <c r="H24" s="15">
        <v>1478.6</v>
      </c>
      <c r="I24" s="9"/>
    </row>
    <row r="25" spans="1:9" s="93" customFormat="1" ht="34.5" hidden="1" customHeight="1">
      <c r="A25" s="95" t="s">
        <v>173</v>
      </c>
      <c r="B25" s="6" t="s">
        <v>64</v>
      </c>
      <c r="C25" s="7"/>
      <c r="D25" s="4"/>
      <c r="E25" s="5"/>
      <c r="F25" s="153">
        <f t="shared" ref="F25:H27" si="4">F26</f>
        <v>0</v>
      </c>
      <c r="G25" s="153">
        <f t="shared" si="4"/>
        <v>0</v>
      </c>
      <c r="H25" s="8">
        <f t="shared" si="4"/>
        <v>0</v>
      </c>
      <c r="I25" s="92"/>
    </row>
    <row r="26" spans="1:9" s="93" customFormat="1" ht="34.5" hidden="1" customHeight="1">
      <c r="A26" s="95" t="s">
        <v>206</v>
      </c>
      <c r="B26" s="94" t="s">
        <v>65</v>
      </c>
      <c r="C26" s="7"/>
      <c r="D26" s="4"/>
      <c r="E26" s="5"/>
      <c r="F26" s="153">
        <f t="shared" si="4"/>
        <v>0</v>
      </c>
      <c r="G26" s="153">
        <f t="shared" si="4"/>
        <v>0</v>
      </c>
      <c r="H26" s="8">
        <f t="shared" si="4"/>
        <v>0</v>
      </c>
      <c r="I26" s="92"/>
    </row>
    <row r="27" spans="1:9" ht="31.5" hidden="1" customHeight="1">
      <c r="A27" s="143" t="s">
        <v>168</v>
      </c>
      <c r="B27" s="31" t="s">
        <v>65</v>
      </c>
      <c r="C27" s="26">
        <v>200</v>
      </c>
      <c r="D27" s="23"/>
      <c r="E27" s="24"/>
      <c r="F27" s="141">
        <f t="shared" si="4"/>
        <v>0</v>
      </c>
      <c r="G27" s="141">
        <f t="shared" si="4"/>
        <v>0</v>
      </c>
      <c r="H27" s="27">
        <f t="shared" si="4"/>
        <v>0</v>
      </c>
      <c r="I27" s="9"/>
    </row>
    <row r="28" spans="1:9" ht="31.5" hidden="1" customHeight="1">
      <c r="A28" s="143" t="s">
        <v>18</v>
      </c>
      <c r="B28" s="71" t="s">
        <v>65</v>
      </c>
      <c r="C28" s="26">
        <v>240</v>
      </c>
      <c r="D28" s="23">
        <v>4</v>
      </c>
      <c r="E28" s="24">
        <v>9</v>
      </c>
      <c r="F28" s="141"/>
      <c r="G28" s="141"/>
      <c r="H28" s="27"/>
      <c r="I28" s="9"/>
    </row>
    <row r="29" spans="1:9" s="93" customFormat="1" ht="31.5" hidden="1" customHeight="1">
      <c r="A29" s="95" t="s">
        <v>182</v>
      </c>
      <c r="B29" s="6" t="s">
        <v>85</v>
      </c>
      <c r="C29" s="20" t="s">
        <v>7</v>
      </c>
      <c r="D29" s="17"/>
      <c r="E29" s="18"/>
      <c r="F29" s="152">
        <f>F30+F34+F38+F42</f>
        <v>0</v>
      </c>
      <c r="G29" s="152">
        <f>G30+G34+G38+G42</f>
        <v>0</v>
      </c>
      <c r="H29" s="21">
        <f>H30+H34+H38+H42</f>
        <v>0</v>
      </c>
      <c r="I29" s="92"/>
    </row>
    <row r="30" spans="1:9" s="93" customFormat="1" ht="48" hidden="1" customHeight="1">
      <c r="A30" s="95" t="s">
        <v>183</v>
      </c>
      <c r="B30" s="6" t="s">
        <v>86</v>
      </c>
      <c r="C30" s="38"/>
      <c r="D30" s="4"/>
      <c r="E30" s="5"/>
      <c r="F30" s="153">
        <f t="shared" ref="F30:H32" si="5">F31</f>
        <v>0</v>
      </c>
      <c r="G30" s="153">
        <f t="shared" si="5"/>
        <v>0</v>
      </c>
      <c r="H30" s="21">
        <f t="shared" si="5"/>
        <v>0</v>
      </c>
      <c r="I30" s="92"/>
    </row>
    <row r="31" spans="1:9" s="93" customFormat="1" ht="48" hidden="1" customHeight="1">
      <c r="A31" s="95" t="s">
        <v>184</v>
      </c>
      <c r="B31" s="6" t="s">
        <v>87</v>
      </c>
      <c r="C31" s="20"/>
      <c r="D31" s="17"/>
      <c r="E31" s="18"/>
      <c r="F31" s="152">
        <f t="shared" si="5"/>
        <v>0</v>
      </c>
      <c r="G31" s="152">
        <f t="shared" si="5"/>
        <v>0</v>
      </c>
      <c r="H31" s="21">
        <f t="shared" si="5"/>
        <v>0</v>
      </c>
      <c r="I31" s="92"/>
    </row>
    <row r="32" spans="1:9" ht="31.5" hidden="1" customHeight="1">
      <c r="A32" s="143" t="s">
        <v>168</v>
      </c>
      <c r="B32" s="13" t="s">
        <v>87</v>
      </c>
      <c r="C32" s="14">
        <v>200</v>
      </c>
      <c r="D32" s="11"/>
      <c r="E32" s="12"/>
      <c r="F32" s="154">
        <f t="shared" si="5"/>
        <v>0</v>
      </c>
      <c r="G32" s="154">
        <f t="shared" si="5"/>
        <v>0</v>
      </c>
      <c r="H32" s="15">
        <f t="shared" si="5"/>
        <v>0</v>
      </c>
      <c r="I32" s="9"/>
    </row>
    <row r="33" spans="1:9" ht="31.5" hidden="1" customHeight="1">
      <c r="A33" s="143" t="s">
        <v>18</v>
      </c>
      <c r="B33" s="13" t="s">
        <v>87</v>
      </c>
      <c r="C33" s="14">
        <v>240</v>
      </c>
      <c r="D33" s="23">
        <v>5</v>
      </c>
      <c r="E33" s="24">
        <v>3</v>
      </c>
      <c r="F33" s="154"/>
      <c r="G33" s="154"/>
      <c r="H33" s="15"/>
      <c r="I33" s="9"/>
    </row>
    <row r="34" spans="1:9" s="93" customFormat="1" ht="0.75" hidden="1" customHeight="1">
      <c r="A34" s="95" t="s">
        <v>185</v>
      </c>
      <c r="B34" s="6" t="s">
        <v>88</v>
      </c>
      <c r="C34" s="20"/>
      <c r="D34" s="4"/>
      <c r="E34" s="5"/>
      <c r="F34" s="153">
        <f t="shared" ref="F34:H36" si="6">F35</f>
        <v>0</v>
      </c>
      <c r="G34" s="153">
        <f t="shared" si="6"/>
        <v>0</v>
      </c>
      <c r="H34" s="21">
        <f t="shared" si="6"/>
        <v>0</v>
      </c>
      <c r="I34" s="92"/>
    </row>
    <row r="35" spans="1:9" s="93" customFormat="1" ht="48" hidden="1" customHeight="1">
      <c r="A35" s="95" t="s">
        <v>186</v>
      </c>
      <c r="B35" s="6" t="s">
        <v>89</v>
      </c>
      <c r="C35" s="38"/>
      <c r="D35" s="4"/>
      <c r="E35" s="5"/>
      <c r="F35" s="153">
        <f t="shared" si="6"/>
        <v>0</v>
      </c>
      <c r="G35" s="153">
        <f t="shared" si="6"/>
        <v>0</v>
      </c>
      <c r="H35" s="21">
        <f t="shared" si="6"/>
        <v>0</v>
      </c>
      <c r="I35" s="92"/>
    </row>
    <row r="36" spans="1:9" ht="31.5" hidden="1" customHeight="1">
      <c r="A36" s="143" t="s">
        <v>168</v>
      </c>
      <c r="B36" s="13" t="s">
        <v>89</v>
      </c>
      <c r="C36" s="26">
        <v>200</v>
      </c>
      <c r="D36" s="11"/>
      <c r="E36" s="12"/>
      <c r="F36" s="154">
        <f t="shared" si="6"/>
        <v>0</v>
      </c>
      <c r="G36" s="154">
        <f t="shared" si="6"/>
        <v>0</v>
      </c>
      <c r="H36" s="27">
        <f t="shared" si="6"/>
        <v>0</v>
      </c>
      <c r="I36" s="9"/>
    </row>
    <row r="37" spans="1:9" ht="31.5" hidden="1" customHeight="1">
      <c r="A37" s="143" t="s">
        <v>18</v>
      </c>
      <c r="B37" s="13" t="s">
        <v>89</v>
      </c>
      <c r="C37" s="14">
        <v>240</v>
      </c>
      <c r="D37" s="11">
        <v>5</v>
      </c>
      <c r="E37" s="12">
        <v>3</v>
      </c>
      <c r="F37" s="154"/>
      <c r="G37" s="154"/>
      <c r="H37" s="27"/>
      <c r="I37" s="9"/>
    </row>
    <row r="38" spans="1:9" s="93" customFormat="1" ht="48" hidden="1" customHeight="1">
      <c r="A38" s="95" t="s">
        <v>187</v>
      </c>
      <c r="B38" s="6" t="s">
        <v>90</v>
      </c>
      <c r="C38" s="20"/>
      <c r="D38" s="4"/>
      <c r="E38" s="5"/>
      <c r="F38" s="153">
        <f t="shared" ref="F38:H40" si="7">F39</f>
        <v>0</v>
      </c>
      <c r="G38" s="153">
        <f t="shared" si="7"/>
        <v>0</v>
      </c>
      <c r="H38" s="21">
        <f t="shared" si="7"/>
        <v>0</v>
      </c>
      <c r="I38" s="92"/>
    </row>
    <row r="39" spans="1:9" s="93" customFormat="1" ht="63.75" hidden="1" customHeight="1">
      <c r="A39" s="95" t="s">
        <v>188</v>
      </c>
      <c r="B39" s="6" t="s">
        <v>91</v>
      </c>
      <c r="C39" s="20"/>
      <c r="D39" s="4"/>
      <c r="E39" s="5"/>
      <c r="F39" s="153">
        <f t="shared" si="7"/>
        <v>0</v>
      </c>
      <c r="G39" s="153">
        <f t="shared" si="7"/>
        <v>0</v>
      </c>
      <c r="H39" s="21">
        <f t="shared" si="7"/>
        <v>0</v>
      </c>
      <c r="I39" s="92"/>
    </row>
    <row r="40" spans="1:9" ht="31.5" hidden="1" customHeight="1">
      <c r="A40" s="143" t="s">
        <v>168</v>
      </c>
      <c r="B40" s="13" t="s">
        <v>91</v>
      </c>
      <c r="C40" s="32">
        <v>200</v>
      </c>
      <c r="D40" s="11"/>
      <c r="E40" s="12"/>
      <c r="F40" s="154">
        <f t="shared" si="7"/>
        <v>0</v>
      </c>
      <c r="G40" s="154">
        <f t="shared" si="7"/>
        <v>0</v>
      </c>
      <c r="H40" s="27">
        <f t="shared" si="7"/>
        <v>0</v>
      </c>
      <c r="I40" s="9"/>
    </row>
    <row r="41" spans="1:9" ht="31.5" hidden="1" customHeight="1">
      <c r="A41" s="143" t="s">
        <v>18</v>
      </c>
      <c r="B41" s="13" t="s">
        <v>91</v>
      </c>
      <c r="C41" s="26">
        <v>240</v>
      </c>
      <c r="D41" s="11">
        <v>5</v>
      </c>
      <c r="E41" s="12">
        <v>3</v>
      </c>
      <c r="F41" s="154"/>
      <c r="G41" s="154"/>
      <c r="H41" s="27"/>
      <c r="I41" s="9"/>
    </row>
    <row r="42" spans="1:9" s="93" customFormat="1" ht="49.5" hidden="1" customHeight="1">
      <c r="A42" s="95" t="s">
        <v>189</v>
      </c>
      <c r="B42" s="6" t="s">
        <v>92</v>
      </c>
      <c r="C42" s="20"/>
      <c r="D42" s="4"/>
      <c r="E42" s="5"/>
      <c r="F42" s="153">
        <f t="shared" ref="F42:H44" si="8">F43</f>
        <v>0</v>
      </c>
      <c r="G42" s="153">
        <f t="shared" si="8"/>
        <v>0</v>
      </c>
      <c r="H42" s="21">
        <f t="shared" si="8"/>
        <v>0</v>
      </c>
      <c r="I42" s="92"/>
    </row>
    <row r="43" spans="1:9" s="93" customFormat="1" ht="63.75" hidden="1" customHeight="1">
      <c r="A43" s="95" t="s">
        <v>190</v>
      </c>
      <c r="B43" s="6" t="s">
        <v>93</v>
      </c>
      <c r="C43" s="20"/>
      <c r="D43" s="4"/>
      <c r="E43" s="5"/>
      <c r="F43" s="153">
        <f t="shared" si="8"/>
        <v>0</v>
      </c>
      <c r="G43" s="153">
        <f t="shared" si="8"/>
        <v>0</v>
      </c>
      <c r="H43" s="21">
        <f t="shared" si="8"/>
        <v>0</v>
      </c>
      <c r="I43" s="92"/>
    </row>
    <row r="44" spans="1:9" ht="31.5" hidden="1" customHeight="1">
      <c r="A44" s="143" t="s">
        <v>168</v>
      </c>
      <c r="B44" s="13" t="s">
        <v>93</v>
      </c>
      <c r="C44" s="26">
        <v>200</v>
      </c>
      <c r="D44" s="11"/>
      <c r="E44" s="12"/>
      <c r="F44" s="154">
        <f t="shared" si="8"/>
        <v>0</v>
      </c>
      <c r="G44" s="154">
        <f t="shared" si="8"/>
        <v>0</v>
      </c>
      <c r="H44" s="27">
        <f t="shared" si="8"/>
        <v>0</v>
      </c>
      <c r="I44" s="9"/>
    </row>
    <row r="45" spans="1:9" ht="31.5" hidden="1" customHeight="1">
      <c r="A45" s="143" t="s">
        <v>18</v>
      </c>
      <c r="B45" s="13" t="s">
        <v>93</v>
      </c>
      <c r="C45" s="26">
        <v>240</v>
      </c>
      <c r="D45" s="11">
        <v>5</v>
      </c>
      <c r="E45" s="12">
        <v>3</v>
      </c>
      <c r="F45" s="154"/>
      <c r="G45" s="154"/>
      <c r="H45" s="27"/>
      <c r="I45" s="9"/>
    </row>
    <row r="46" spans="1:9" s="93" customFormat="1" ht="31.5" hidden="1" customHeight="1">
      <c r="A46" s="95" t="s">
        <v>191</v>
      </c>
      <c r="B46" s="6" t="s">
        <v>109</v>
      </c>
      <c r="C46" s="7" t="s">
        <v>7</v>
      </c>
      <c r="D46" s="4"/>
      <c r="E46" s="5"/>
      <c r="F46" s="153">
        <f>F47+F50+F57</f>
        <v>0</v>
      </c>
      <c r="G46" s="153">
        <f t="shared" ref="G46:H46" si="9">G47+G50+G57</f>
        <v>0</v>
      </c>
      <c r="H46" s="21">
        <f t="shared" si="9"/>
        <v>0</v>
      </c>
      <c r="I46" s="92"/>
    </row>
    <row r="47" spans="1:9" s="93" customFormat="1" ht="79.5" hidden="1" customHeight="1">
      <c r="A47" s="95" t="s">
        <v>170</v>
      </c>
      <c r="B47" s="6" t="s">
        <v>110</v>
      </c>
      <c r="C47" s="20"/>
      <c r="D47" s="4"/>
      <c r="E47" s="5"/>
      <c r="F47" s="153">
        <f t="shared" ref="F47:H48" si="10">F48</f>
        <v>0</v>
      </c>
      <c r="G47" s="153">
        <f t="shared" si="10"/>
        <v>0</v>
      </c>
      <c r="H47" s="21">
        <f t="shared" si="10"/>
        <v>0</v>
      </c>
      <c r="I47" s="92"/>
    </row>
    <row r="48" spans="1:9" ht="31.5" hidden="1" customHeight="1">
      <c r="A48" s="143" t="s">
        <v>168</v>
      </c>
      <c r="B48" s="13" t="s">
        <v>110</v>
      </c>
      <c r="C48" s="32">
        <v>200</v>
      </c>
      <c r="D48" s="11"/>
      <c r="E48" s="12"/>
      <c r="F48" s="154">
        <f t="shared" si="10"/>
        <v>0</v>
      </c>
      <c r="G48" s="154">
        <f t="shared" si="10"/>
        <v>0</v>
      </c>
      <c r="H48" s="27">
        <f t="shared" si="10"/>
        <v>0</v>
      </c>
      <c r="I48" s="9"/>
    </row>
    <row r="49" spans="1:9" ht="31.5" hidden="1" customHeight="1">
      <c r="A49" s="143" t="s">
        <v>18</v>
      </c>
      <c r="B49" s="13" t="s">
        <v>110</v>
      </c>
      <c r="C49" s="26">
        <v>240</v>
      </c>
      <c r="D49" s="11">
        <v>8</v>
      </c>
      <c r="E49" s="12">
        <v>1</v>
      </c>
      <c r="F49" s="154">
        <v>0</v>
      </c>
      <c r="G49" s="154">
        <v>0</v>
      </c>
      <c r="H49" s="27">
        <v>0</v>
      </c>
      <c r="I49" s="9"/>
    </row>
    <row r="50" spans="1:9" s="93" customFormat="1" ht="50.25" hidden="1" customHeight="1">
      <c r="A50" s="95" t="s">
        <v>192</v>
      </c>
      <c r="B50" s="6" t="s">
        <v>111</v>
      </c>
      <c r="C50" s="7"/>
      <c r="D50" s="4"/>
      <c r="E50" s="5"/>
      <c r="F50" s="153">
        <f>F51+F53+F55</f>
        <v>0</v>
      </c>
      <c r="G50" s="153">
        <f>G51+G53+G55</f>
        <v>0</v>
      </c>
      <c r="H50" s="21">
        <f>H51+H53+H55</f>
        <v>0</v>
      </c>
      <c r="I50" s="92"/>
    </row>
    <row r="51" spans="1:9" ht="63.75" hidden="1" customHeight="1">
      <c r="A51" s="143" t="s">
        <v>13</v>
      </c>
      <c r="B51" s="13" t="s">
        <v>111</v>
      </c>
      <c r="C51" s="14">
        <v>100</v>
      </c>
      <c r="D51" s="11"/>
      <c r="E51" s="12"/>
      <c r="F51" s="154">
        <f>F52</f>
        <v>0</v>
      </c>
      <c r="G51" s="154">
        <f>G52</f>
        <v>0</v>
      </c>
      <c r="H51" s="27">
        <f>H52</f>
        <v>0</v>
      </c>
      <c r="I51" s="9"/>
    </row>
    <row r="52" spans="1:9" ht="15.75" hidden="1" customHeight="1">
      <c r="A52" s="185" t="s">
        <v>112</v>
      </c>
      <c r="B52" s="13" t="s">
        <v>111</v>
      </c>
      <c r="C52" s="26">
        <v>110</v>
      </c>
      <c r="D52" s="11">
        <v>8</v>
      </c>
      <c r="E52" s="12">
        <v>1</v>
      </c>
      <c r="F52" s="154"/>
      <c r="G52" s="154"/>
      <c r="H52" s="27"/>
      <c r="I52" s="9"/>
    </row>
    <row r="53" spans="1:9" ht="31.5" hidden="1" customHeight="1">
      <c r="A53" s="143" t="s">
        <v>168</v>
      </c>
      <c r="B53" s="13" t="s">
        <v>111</v>
      </c>
      <c r="C53" s="26">
        <v>200</v>
      </c>
      <c r="D53" s="11"/>
      <c r="E53" s="12"/>
      <c r="F53" s="154">
        <f>F54</f>
        <v>0</v>
      </c>
      <c r="G53" s="154">
        <f>G54</f>
        <v>0</v>
      </c>
      <c r="H53" s="27">
        <f>H54</f>
        <v>0</v>
      </c>
      <c r="I53" s="9"/>
    </row>
    <row r="54" spans="1:9" ht="31.5" hidden="1" customHeight="1">
      <c r="A54" s="143" t="s">
        <v>18</v>
      </c>
      <c r="B54" s="13" t="s">
        <v>111</v>
      </c>
      <c r="C54" s="26">
        <v>240</v>
      </c>
      <c r="D54" s="11">
        <v>8</v>
      </c>
      <c r="E54" s="12">
        <v>1</v>
      </c>
      <c r="F54" s="154"/>
      <c r="G54" s="154"/>
      <c r="H54" s="27"/>
      <c r="I54" s="9"/>
    </row>
    <row r="55" spans="1:9" ht="15.75" hidden="1" customHeight="1">
      <c r="A55" s="143" t="s">
        <v>19</v>
      </c>
      <c r="B55" s="41" t="s">
        <v>111</v>
      </c>
      <c r="C55" s="26">
        <v>800</v>
      </c>
      <c r="D55" s="24"/>
      <c r="E55" s="12"/>
      <c r="F55" s="154">
        <f>F56</f>
        <v>0</v>
      </c>
      <c r="G55" s="154">
        <f>G56</f>
        <v>0</v>
      </c>
      <c r="H55" s="27">
        <f>H56</f>
        <v>0</v>
      </c>
      <c r="I55" s="9"/>
    </row>
    <row r="56" spans="1:9" ht="15.75" hidden="1" customHeight="1">
      <c r="A56" s="143" t="s">
        <v>20</v>
      </c>
      <c r="B56" s="41" t="s">
        <v>111</v>
      </c>
      <c r="C56" s="26">
        <v>850</v>
      </c>
      <c r="D56" s="24">
        <v>8</v>
      </c>
      <c r="E56" s="12">
        <v>1</v>
      </c>
      <c r="F56" s="154"/>
      <c r="G56" s="154"/>
      <c r="H56" s="27"/>
      <c r="I56" s="9"/>
    </row>
    <row r="57" spans="1:9" s="93" customFormat="1" ht="49.5" hidden="1" customHeight="1">
      <c r="A57" s="95" t="s">
        <v>209</v>
      </c>
      <c r="B57" s="49" t="s">
        <v>113</v>
      </c>
      <c r="C57" s="20"/>
      <c r="D57" s="18"/>
      <c r="E57" s="5"/>
      <c r="F57" s="153">
        <f>F59+F61</f>
        <v>0</v>
      </c>
      <c r="G57" s="153">
        <f>G59+G61</f>
        <v>0</v>
      </c>
      <c r="H57" s="21">
        <f>H59+H61</f>
        <v>0</v>
      </c>
      <c r="I57" s="92"/>
    </row>
    <row r="58" spans="1:9" ht="63.75" hidden="1" customHeight="1">
      <c r="A58" s="143" t="s">
        <v>13</v>
      </c>
      <c r="B58" s="41" t="s">
        <v>113</v>
      </c>
      <c r="C58" s="26">
        <v>100</v>
      </c>
      <c r="D58" s="24"/>
      <c r="E58" s="12"/>
      <c r="F58" s="154">
        <f>F59</f>
        <v>0</v>
      </c>
      <c r="G58" s="154">
        <f>G59</f>
        <v>0</v>
      </c>
      <c r="H58" s="27">
        <f>H59</f>
        <v>0</v>
      </c>
      <c r="I58" s="9"/>
    </row>
    <row r="59" spans="1:9" ht="15.75" hidden="1" customHeight="1">
      <c r="A59" s="185" t="s">
        <v>112</v>
      </c>
      <c r="B59" s="41" t="s">
        <v>113</v>
      </c>
      <c r="C59" s="26">
        <v>110</v>
      </c>
      <c r="D59" s="24">
        <v>8</v>
      </c>
      <c r="E59" s="12">
        <v>1</v>
      </c>
      <c r="F59" s="154"/>
      <c r="G59" s="154"/>
      <c r="H59" s="27"/>
      <c r="I59" s="9"/>
    </row>
    <row r="60" spans="1:9" ht="31.5" hidden="1" customHeight="1">
      <c r="A60" s="143" t="s">
        <v>168</v>
      </c>
      <c r="B60" s="41" t="s">
        <v>113</v>
      </c>
      <c r="C60" s="26">
        <v>200</v>
      </c>
      <c r="D60" s="24"/>
      <c r="E60" s="24"/>
      <c r="F60" s="141">
        <f>F61</f>
        <v>0</v>
      </c>
      <c r="G60" s="141">
        <f>G61</f>
        <v>0</v>
      </c>
      <c r="H60" s="27">
        <f>H61</f>
        <v>0</v>
      </c>
      <c r="I60" s="9"/>
    </row>
    <row r="61" spans="1:9" ht="31.5" hidden="1" customHeight="1">
      <c r="A61" s="143" t="s">
        <v>18</v>
      </c>
      <c r="B61" s="41" t="s">
        <v>113</v>
      </c>
      <c r="C61" s="26">
        <v>240</v>
      </c>
      <c r="D61" s="24">
        <v>8</v>
      </c>
      <c r="E61" s="24">
        <v>1</v>
      </c>
      <c r="F61" s="141"/>
      <c r="G61" s="141"/>
      <c r="H61" s="27"/>
      <c r="I61" s="9"/>
    </row>
    <row r="62" spans="1:9" s="93" customFormat="1" ht="30" customHeight="1">
      <c r="A62" s="95" t="s">
        <v>264</v>
      </c>
      <c r="B62" s="49" t="s">
        <v>125</v>
      </c>
      <c r="C62" s="20" t="s">
        <v>7</v>
      </c>
      <c r="D62" s="18"/>
      <c r="E62" s="18"/>
      <c r="F62" s="152">
        <f t="shared" ref="F62:H64" si="11">F63</f>
        <v>55</v>
      </c>
      <c r="G62" s="152">
        <f t="shared" si="11"/>
        <v>5</v>
      </c>
      <c r="H62" s="21">
        <f t="shared" si="11"/>
        <v>5</v>
      </c>
      <c r="I62" s="92"/>
    </row>
    <row r="63" spans="1:9" s="93" customFormat="1" ht="30" customHeight="1">
      <c r="A63" s="95" t="s">
        <v>245</v>
      </c>
      <c r="B63" s="49" t="s">
        <v>126</v>
      </c>
      <c r="C63" s="20"/>
      <c r="D63" s="18"/>
      <c r="E63" s="18"/>
      <c r="F63" s="152">
        <f t="shared" si="11"/>
        <v>55</v>
      </c>
      <c r="G63" s="152">
        <f t="shared" si="11"/>
        <v>5</v>
      </c>
      <c r="H63" s="21">
        <f t="shared" si="11"/>
        <v>5</v>
      </c>
      <c r="I63" s="92"/>
    </row>
    <row r="64" spans="1:9" ht="30" customHeight="1">
      <c r="A64" s="143" t="s">
        <v>168</v>
      </c>
      <c r="B64" s="41" t="s">
        <v>126</v>
      </c>
      <c r="C64" s="26">
        <v>200</v>
      </c>
      <c r="D64" s="24"/>
      <c r="E64" s="24"/>
      <c r="F64" s="141">
        <f t="shared" si="11"/>
        <v>55</v>
      </c>
      <c r="G64" s="141">
        <f t="shared" si="11"/>
        <v>5</v>
      </c>
      <c r="H64" s="27">
        <f t="shared" si="11"/>
        <v>5</v>
      </c>
      <c r="I64" s="9"/>
    </row>
    <row r="65" spans="1:9" ht="31.5" customHeight="1">
      <c r="A65" s="143" t="s">
        <v>18</v>
      </c>
      <c r="B65" s="41" t="s">
        <v>126</v>
      </c>
      <c r="C65" s="26">
        <v>240</v>
      </c>
      <c r="D65" s="24">
        <v>11</v>
      </c>
      <c r="E65" s="24">
        <v>5</v>
      </c>
      <c r="F65" s="141">
        <v>55</v>
      </c>
      <c r="G65" s="141">
        <v>5</v>
      </c>
      <c r="H65" s="27">
        <v>5</v>
      </c>
      <c r="I65" s="9"/>
    </row>
    <row r="66" spans="1:9" s="93" customFormat="1" ht="30" hidden="1" customHeight="1">
      <c r="A66" s="95" t="s">
        <v>193</v>
      </c>
      <c r="B66" s="49" t="s">
        <v>103</v>
      </c>
      <c r="C66" s="20"/>
      <c r="D66" s="18"/>
      <c r="E66" s="18"/>
      <c r="F66" s="152">
        <f t="shared" ref="F66:H68" si="12">F67</f>
        <v>0</v>
      </c>
      <c r="G66" s="152">
        <f t="shared" si="12"/>
        <v>0</v>
      </c>
      <c r="H66" s="21">
        <f t="shared" si="12"/>
        <v>0</v>
      </c>
      <c r="I66" s="92"/>
    </row>
    <row r="67" spans="1:9" s="93" customFormat="1" ht="30" hidden="1" customHeight="1">
      <c r="A67" s="95" t="s">
        <v>180</v>
      </c>
      <c r="B67" s="6" t="s">
        <v>104</v>
      </c>
      <c r="C67" s="7"/>
      <c r="D67" s="4"/>
      <c r="E67" s="5"/>
      <c r="F67" s="153">
        <f t="shared" si="12"/>
        <v>0</v>
      </c>
      <c r="G67" s="153">
        <f t="shared" si="12"/>
        <v>0</v>
      </c>
      <c r="H67" s="21">
        <f t="shared" si="12"/>
        <v>0</v>
      </c>
      <c r="I67" s="92"/>
    </row>
    <row r="68" spans="1:9" ht="31.5" hidden="1" customHeight="1">
      <c r="A68" s="143" t="s">
        <v>168</v>
      </c>
      <c r="B68" s="13" t="s">
        <v>104</v>
      </c>
      <c r="C68" s="26">
        <v>200</v>
      </c>
      <c r="D68" s="23"/>
      <c r="E68" s="24"/>
      <c r="F68" s="141">
        <f t="shared" si="12"/>
        <v>0</v>
      </c>
      <c r="G68" s="141">
        <f t="shared" si="12"/>
        <v>0</v>
      </c>
      <c r="H68" s="27">
        <f t="shared" si="12"/>
        <v>0</v>
      </c>
      <c r="I68" s="9"/>
    </row>
    <row r="69" spans="1:9" ht="31.5" hidden="1" customHeight="1">
      <c r="A69" s="143" t="s">
        <v>18</v>
      </c>
      <c r="B69" s="13" t="s">
        <v>104</v>
      </c>
      <c r="C69" s="26">
        <v>240</v>
      </c>
      <c r="D69" s="11">
        <v>7</v>
      </c>
      <c r="E69" s="12">
        <v>7</v>
      </c>
      <c r="F69" s="154"/>
      <c r="G69" s="154"/>
      <c r="H69" s="27"/>
      <c r="I69" s="9"/>
    </row>
    <row r="70" spans="1:9" s="93" customFormat="1" ht="35.25" hidden="1" customHeight="1">
      <c r="A70" s="95" t="s">
        <v>174</v>
      </c>
      <c r="B70" s="6" t="s">
        <v>66</v>
      </c>
      <c r="C70" s="7"/>
      <c r="D70" s="4"/>
      <c r="E70" s="5"/>
      <c r="F70" s="153">
        <f t="shared" ref="F70:H72" si="13">F71</f>
        <v>0</v>
      </c>
      <c r="G70" s="153">
        <f t="shared" si="13"/>
        <v>0</v>
      </c>
      <c r="H70" s="8">
        <f t="shared" si="13"/>
        <v>0</v>
      </c>
      <c r="I70" s="92"/>
    </row>
    <row r="71" spans="1:9" s="93" customFormat="1" ht="30.75" hidden="1" customHeight="1">
      <c r="A71" s="95" t="s">
        <v>208</v>
      </c>
      <c r="B71" s="6" t="s">
        <v>67</v>
      </c>
      <c r="C71" s="7"/>
      <c r="D71" s="4"/>
      <c r="E71" s="5"/>
      <c r="F71" s="153">
        <f t="shared" si="13"/>
        <v>0</v>
      </c>
      <c r="G71" s="153">
        <f t="shared" si="13"/>
        <v>0</v>
      </c>
      <c r="H71" s="8">
        <f t="shared" si="13"/>
        <v>0</v>
      </c>
      <c r="I71" s="92"/>
    </row>
    <row r="72" spans="1:9" ht="30" hidden="1" customHeight="1">
      <c r="A72" s="143" t="s">
        <v>168</v>
      </c>
      <c r="B72" s="13" t="s">
        <v>67</v>
      </c>
      <c r="C72" s="14">
        <v>200</v>
      </c>
      <c r="D72" s="11"/>
      <c r="E72" s="12"/>
      <c r="F72" s="154">
        <f t="shared" si="13"/>
        <v>0</v>
      </c>
      <c r="G72" s="154">
        <f t="shared" si="13"/>
        <v>0</v>
      </c>
      <c r="H72" s="15">
        <f t="shared" si="13"/>
        <v>0</v>
      </c>
      <c r="I72" s="9"/>
    </row>
    <row r="73" spans="1:9" ht="30" hidden="1" customHeight="1">
      <c r="A73" s="143" t="s">
        <v>18</v>
      </c>
      <c r="B73" s="13" t="s">
        <v>67</v>
      </c>
      <c r="C73" s="14">
        <v>240</v>
      </c>
      <c r="D73" s="11">
        <v>4</v>
      </c>
      <c r="E73" s="12">
        <v>9</v>
      </c>
      <c r="F73" s="154"/>
      <c r="G73" s="154"/>
      <c r="H73" s="15"/>
      <c r="I73" s="9"/>
    </row>
    <row r="74" spans="1:9" s="93" customFormat="1" ht="18.75">
      <c r="A74" s="95" t="s">
        <v>9</v>
      </c>
      <c r="B74" s="6" t="s">
        <v>10</v>
      </c>
      <c r="C74" s="7" t="s">
        <v>7</v>
      </c>
      <c r="D74" s="4"/>
      <c r="E74" s="5"/>
      <c r="F74" s="153">
        <f>F75+F78+F83+F86+F89+F95+F98+F101+F104+F107+F110+F113+F116+F119+F122+F125+F128+F131+F136+F139+F142+F145+F152+F157+F160+F166+F169+F172</f>
        <v>14294.800000000001</v>
      </c>
      <c r="G74" s="153">
        <f>G75+G78+G83+G86+G89+G95+G98+G101+G104+G107+G110+G113+G116+G119+G122+G125+G128+G131+G136+G139+G142+G145+G152+G157+G160+G166+G169+G172</f>
        <v>8606.3000000000011</v>
      </c>
      <c r="H74" s="8">
        <f>H75+H78+H83+H86+H89+H95+H98+H101+H104+H107+H110+H113+H116+H119+H122+H125+H128+H131+H136+H139+H142+H145+H152+H157+H160+H166+H169+H172</f>
        <v>6951.9000000000015</v>
      </c>
      <c r="I74" s="92"/>
    </row>
    <row r="75" spans="1:9" s="93" customFormat="1" ht="32.1" customHeight="1">
      <c r="A75" s="95" t="s">
        <v>22</v>
      </c>
      <c r="B75" s="6" t="s">
        <v>23</v>
      </c>
      <c r="C75" s="7"/>
      <c r="D75" s="4"/>
      <c r="E75" s="5"/>
      <c r="F75" s="153">
        <f t="shared" ref="F75:H76" si="14">F76</f>
        <v>2608.6</v>
      </c>
      <c r="G75" s="153">
        <f t="shared" si="14"/>
        <v>2607</v>
      </c>
      <c r="H75" s="8">
        <f t="shared" si="14"/>
        <v>2607</v>
      </c>
      <c r="I75" s="92"/>
    </row>
    <row r="76" spans="1:9" ht="63.95" customHeight="1">
      <c r="A76" s="143" t="s">
        <v>13</v>
      </c>
      <c r="B76" s="13" t="s">
        <v>23</v>
      </c>
      <c r="C76" s="14">
        <v>100</v>
      </c>
      <c r="D76" s="11"/>
      <c r="E76" s="12"/>
      <c r="F76" s="154">
        <f t="shared" si="14"/>
        <v>2608.6</v>
      </c>
      <c r="G76" s="154">
        <f t="shared" si="14"/>
        <v>2607</v>
      </c>
      <c r="H76" s="15">
        <f t="shared" si="14"/>
        <v>2607</v>
      </c>
      <c r="I76" s="9"/>
    </row>
    <row r="77" spans="1:9" ht="32.1" customHeight="1">
      <c r="A77" s="143" t="s">
        <v>14</v>
      </c>
      <c r="B77" s="13" t="s">
        <v>23</v>
      </c>
      <c r="C77" s="14">
        <v>120</v>
      </c>
      <c r="D77" s="11">
        <v>1</v>
      </c>
      <c r="E77" s="12">
        <v>4</v>
      </c>
      <c r="F77" s="154">
        <v>2608.6</v>
      </c>
      <c r="G77" s="154">
        <v>2607</v>
      </c>
      <c r="H77" s="15">
        <v>2607</v>
      </c>
      <c r="I77" s="9"/>
    </row>
    <row r="78" spans="1:9" ht="15.95" customHeight="1">
      <c r="A78" s="95" t="s">
        <v>16</v>
      </c>
      <c r="B78" s="6" t="s">
        <v>17</v>
      </c>
      <c r="C78" s="7" t="s">
        <v>7</v>
      </c>
      <c r="D78" s="4"/>
      <c r="E78" s="5"/>
      <c r="F78" s="153">
        <f>F79+F81</f>
        <v>975.6</v>
      </c>
      <c r="G78" s="153">
        <f>G79+G81</f>
        <v>676.6</v>
      </c>
      <c r="H78" s="8">
        <f>H79+H81</f>
        <v>111.5</v>
      </c>
      <c r="I78" s="9"/>
    </row>
    <row r="79" spans="1:9" ht="32.1" customHeight="1">
      <c r="A79" s="143" t="s">
        <v>168</v>
      </c>
      <c r="B79" s="71" t="s">
        <v>17</v>
      </c>
      <c r="C79" s="26">
        <v>200</v>
      </c>
      <c r="D79" s="24"/>
      <c r="E79" s="24"/>
      <c r="F79" s="141">
        <f>F80</f>
        <v>964.1</v>
      </c>
      <c r="G79" s="141">
        <f>G80</f>
        <v>665.1</v>
      </c>
      <c r="H79" s="27">
        <f>H80</f>
        <v>100</v>
      </c>
      <c r="I79" s="9"/>
    </row>
    <row r="80" spans="1:9" ht="32.1" customHeight="1">
      <c r="A80" s="143" t="s">
        <v>18</v>
      </c>
      <c r="B80" s="71" t="s">
        <v>17</v>
      </c>
      <c r="C80" s="26">
        <v>240</v>
      </c>
      <c r="D80" s="24">
        <v>1</v>
      </c>
      <c r="E80" s="24">
        <v>4</v>
      </c>
      <c r="F80" s="141">
        <v>964.1</v>
      </c>
      <c r="G80" s="141">
        <v>665.1</v>
      </c>
      <c r="H80" s="27">
        <v>100</v>
      </c>
      <c r="I80" s="9"/>
    </row>
    <row r="81" spans="1:9" ht="15.95" customHeight="1">
      <c r="A81" s="143" t="s">
        <v>19</v>
      </c>
      <c r="B81" s="71" t="s">
        <v>17</v>
      </c>
      <c r="C81" s="26">
        <v>800</v>
      </c>
      <c r="D81" s="24"/>
      <c r="E81" s="24"/>
      <c r="F81" s="141">
        <f>F82</f>
        <v>11.5</v>
      </c>
      <c r="G81" s="141">
        <f>G82</f>
        <v>11.5</v>
      </c>
      <c r="H81" s="27">
        <f>H82</f>
        <v>11.5</v>
      </c>
      <c r="I81" s="9"/>
    </row>
    <row r="82" spans="1:9" ht="15.95" customHeight="1">
      <c r="A82" s="143" t="s">
        <v>20</v>
      </c>
      <c r="B82" s="71" t="s">
        <v>17</v>
      </c>
      <c r="C82" s="26">
        <v>850</v>
      </c>
      <c r="D82" s="24">
        <v>1</v>
      </c>
      <c r="E82" s="24">
        <v>4</v>
      </c>
      <c r="F82" s="141">
        <v>11.5</v>
      </c>
      <c r="G82" s="141">
        <v>11.5</v>
      </c>
      <c r="H82" s="27">
        <v>11.5</v>
      </c>
      <c r="I82" s="9"/>
    </row>
    <row r="83" spans="1:9" s="93" customFormat="1" ht="32.1" customHeight="1">
      <c r="A83" s="95" t="s">
        <v>138</v>
      </c>
      <c r="B83" s="94" t="s">
        <v>25</v>
      </c>
      <c r="C83" s="20"/>
      <c r="D83" s="18"/>
      <c r="E83" s="18"/>
      <c r="F83" s="152">
        <f t="shared" ref="F83:H84" si="15">F84</f>
        <v>28.9</v>
      </c>
      <c r="G83" s="152">
        <f t="shared" si="15"/>
        <v>28.9</v>
      </c>
      <c r="H83" s="21">
        <f t="shared" si="15"/>
        <v>28.9</v>
      </c>
      <c r="I83" s="92"/>
    </row>
    <row r="84" spans="1:9" ht="15.95" customHeight="1">
      <c r="A84" s="143" t="s">
        <v>26</v>
      </c>
      <c r="B84" s="71" t="s">
        <v>25</v>
      </c>
      <c r="C84" s="26">
        <v>500</v>
      </c>
      <c r="D84" s="24"/>
      <c r="E84" s="24"/>
      <c r="F84" s="141">
        <f t="shared" si="15"/>
        <v>28.9</v>
      </c>
      <c r="G84" s="141">
        <f t="shared" si="15"/>
        <v>28.9</v>
      </c>
      <c r="H84" s="27">
        <f t="shared" si="15"/>
        <v>28.9</v>
      </c>
      <c r="I84" s="9"/>
    </row>
    <row r="85" spans="1:9" ht="17.25" customHeight="1">
      <c r="A85" s="143" t="s">
        <v>27</v>
      </c>
      <c r="B85" s="71" t="s">
        <v>25</v>
      </c>
      <c r="C85" s="26">
        <v>540</v>
      </c>
      <c r="D85" s="24">
        <v>1</v>
      </c>
      <c r="E85" s="24">
        <v>6</v>
      </c>
      <c r="F85" s="141">
        <v>28.9</v>
      </c>
      <c r="G85" s="141">
        <v>28.9</v>
      </c>
      <c r="H85" s="27">
        <v>28.9</v>
      </c>
      <c r="I85" s="9"/>
    </row>
    <row r="86" spans="1:9" s="93" customFormat="1" ht="31.5" hidden="1" customHeight="1">
      <c r="A86" s="95" t="s">
        <v>35</v>
      </c>
      <c r="B86" s="94" t="s">
        <v>36</v>
      </c>
      <c r="C86" s="20" t="s">
        <v>7</v>
      </c>
      <c r="D86" s="18"/>
      <c r="E86" s="18"/>
      <c r="F86" s="152">
        <f t="shared" ref="F86:H87" si="16">F87</f>
        <v>0</v>
      </c>
      <c r="G86" s="152">
        <f t="shared" si="16"/>
        <v>0</v>
      </c>
      <c r="H86" s="21">
        <f t="shared" si="16"/>
        <v>0</v>
      </c>
      <c r="I86" s="92"/>
    </row>
    <row r="87" spans="1:9" ht="31.5" hidden="1" customHeight="1">
      <c r="A87" s="143" t="s">
        <v>168</v>
      </c>
      <c r="B87" s="71" t="s">
        <v>36</v>
      </c>
      <c r="C87" s="26">
        <v>200</v>
      </c>
      <c r="D87" s="24"/>
      <c r="E87" s="24"/>
      <c r="F87" s="141">
        <f t="shared" si="16"/>
        <v>0</v>
      </c>
      <c r="G87" s="141">
        <f t="shared" si="16"/>
        <v>0</v>
      </c>
      <c r="H87" s="27">
        <f t="shared" si="16"/>
        <v>0</v>
      </c>
      <c r="I87" s="9"/>
    </row>
    <row r="88" spans="1:9" ht="31.5" hidden="1" customHeight="1">
      <c r="A88" s="143" t="s">
        <v>18</v>
      </c>
      <c r="B88" s="71" t="s">
        <v>36</v>
      </c>
      <c r="C88" s="26">
        <v>240</v>
      </c>
      <c r="D88" s="24">
        <v>1</v>
      </c>
      <c r="E88" s="24">
        <v>13</v>
      </c>
      <c r="F88" s="141"/>
      <c r="G88" s="141"/>
      <c r="H88" s="27"/>
      <c r="I88" s="9"/>
    </row>
    <row r="89" spans="1:9" s="93" customFormat="1" ht="17.25" customHeight="1">
      <c r="A89" s="95" t="s">
        <v>37</v>
      </c>
      <c r="B89" s="19" t="s">
        <v>38</v>
      </c>
      <c r="C89" s="7" t="s">
        <v>7</v>
      </c>
      <c r="D89" s="18"/>
      <c r="E89" s="18"/>
      <c r="F89" s="152">
        <f>F90+F92</f>
        <v>305</v>
      </c>
      <c r="G89" s="152">
        <f>G90+G92</f>
        <v>5</v>
      </c>
      <c r="H89" s="21">
        <f>H90+H92</f>
        <v>5</v>
      </c>
      <c r="I89" s="92"/>
    </row>
    <row r="90" spans="1:9" ht="16.5" customHeight="1">
      <c r="A90" s="143" t="s">
        <v>168</v>
      </c>
      <c r="B90" s="25" t="s">
        <v>38</v>
      </c>
      <c r="C90" s="14">
        <v>200</v>
      </c>
      <c r="D90" s="24"/>
      <c r="E90" s="24"/>
      <c r="F90" s="141">
        <f>F91</f>
        <v>300</v>
      </c>
      <c r="G90" s="141">
        <f>G91</f>
        <v>0</v>
      </c>
      <c r="H90" s="27">
        <f>H91</f>
        <v>0</v>
      </c>
      <c r="I90" s="9"/>
    </row>
    <row r="91" spans="1:9" ht="15.75" customHeight="1">
      <c r="A91" s="143" t="s">
        <v>18</v>
      </c>
      <c r="B91" s="25" t="s">
        <v>38</v>
      </c>
      <c r="C91" s="14">
        <v>240</v>
      </c>
      <c r="D91" s="24">
        <v>1</v>
      </c>
      <c r="E91" s="24">
        <v>13</v>
      </c>
      <c r="F91" s="154">
        <v>300</v>
      </c>
      <c r="G91" s="154">
        <v>0</v>
      </c>
      <c r="H91" s="15">
        <v>0</v>
      </c>
      <c r="I91" s="9"/>
    </row>
    <row r="92" spans="1:9" ht="14.25" customHeight="1">
      <c r="A92" s="143" t="s">
        <v>19</v>
      </c>
      <c r="B92" s="25" t="s">
        <v>38</v>
      </c>
      <c r="C92" s="14">
        <v>800</v>
      </c>
      <c r="D92" s="24">
        <v>1</v>
      </c>
      <c r="E92" s="24">
        <v>13</v>
      </c>
      <c r="F92" s="141">
        <f>F93+F94</f>
        <v>5</v>
      </c>
      <c r="G92" s="141">
        <f>G93+G94</f>
        <v>5</v>
      </c>
      <c r="H92" s="27">
        <f>H93+H94</f>
        <v>5</v>
      </c>
      <c r="I92" s="9"/>
    </row>
    <row r="93" spans="1:9" ht="15.75" hidden="1" customHeight="1">
      <c r="A93" s="143" t="s">
        <v>39</v>
      </c>
      <c r="B93" s="25" t="s">
        <v>38</v>
      </c>
      <c r="C93" s="14">
        <v>830</v>
      </c>
      <c r="D93" s="24">
        <v>1</v>
      </c>
      <c r="E93" s="24">
        <v>13</v>
      </c>
      <c r="F93" s="141"/>
      <c r="G93" s="141"/>
      <c r="H93" s="27"/>
      <c r="I93" s="9"/>
    </row>
    <row r="94" spans="1:9" ht="15.95" customHeight="1">
      <c r="A94" s="143" t="s">
        <v>20</v>
      </c>
      <c r="B94" s="25" t="s">
        <v>38</v>
      </c>
      <c r="C94" s="14">
        <v>850</v>
      </c>
      <c r="D94" s="24">
        <v>1</v>
      </c>
      <c r="E94" s="24">
        <v>13</v>
      </c>
      <c r="F94" s="141">
        <v>5</v>
      </c>
      <c r="G94" s="141">
        <v>5</v>
      </c>
      <c r="H94" s="27">
        <v>5</v>
      </c>
      <c r="I94" s="9"/>
    </row>
    <row r="95" spans="1:9" s="93" customFormat="1" ht="15.95" customHeight="1">
      <c r="A95" s="95" t="s">
        <v>94</v>
      </c>
      <c r="B95" s="19" t="s">
        <v>95</v>
      </c>
      <c r="C95" s="7"/>
      <c r="D95" s="18"/>
      <c r="E95" s="18"/>
      <c r="F95" s="152">
        <f t="shared" ref="F95:H96" si="17">F96</f>
        <v>375</v>
      </c>
      <c r="G95" s="152">
        <f t="shared" si="17"/>
        <v>10</v>
      </c>
      <c r="H95" s="21">
        <f t="shared" si="17"/>
        <v>10</v>
      </c>
      <c r="I95" s="92"/>
    </row>
    <row r="96" spans="1:9" ht="32.1" customHeight="1">
      <c r="A96" s="143" t="s">
        <v>168</v>
      </c>
      <c r="B96" s="25" t="s">
        <v>95</v>
      </c>
      <c r="C96" s="14">
        <v>200</v>
      </c>
      <c r="D96" s="24"/>
      <c r="E96" s="24"/>
      <c r="F96" s="154">
        <f t="shared" si="17"/>
        <v>375</v>
      </c>
      <c r="G96" s="154">
        <f t="shared" si="17"/>
        <v>10</v>
      </c>
      <c r="H96" s="15">
        <f t="shared" si="17"/>
        <v>10</v>
      </c>
      <c r="I96" s="9"/>
    </row>
    <row r="97" spans="1:9" ht="32.25" customHeight="1">
      <c r="A97" s="143" t="s">
        <v>18</v>
      </c>
      <c r="B97" s="25" t="s">
        <v>95</v>
      </c>
      <c r="C97" s="14">
        <v>240</v>
      </c>
      <c r="D97" s="24">
        <v>5</v>
      </c>
      <c r="E97" s="24">
        <v>3</v>
      </c>
      <c r="F97" s="136">
        <v>375</v>
      </c>
      <c r="G97" s="154">
        <v>10</v>
      </c>
      <c r="H97" s="15">
        <v>10</v>
      </c>
      <c r="I97" s="9"/>
    </row>
    <row r="98" spans="1:9" s="93" customFormat="1" ht="15.75" hidden="1" customHeight="1">
      <c r="A98" s="95" t="s">
        <v>127</v>
      </c>
      <c r="B98" s="94" t="s">
        <v>128</v>
      </c>
      <c r="C98" s="20"/>
      <c r="D98" s="18"/>
      <c r="E98" s="18"/>
      <c r="F98" s="152">
        <f t="shared" ref="F98:H99" si="18">F99</f>
        <v>0</v>
      </c>
      <c r="G98" s="152">
        <f t="shared" si="18"/>
        <v>0</v>
      </c>
      <c r="H98" s="21">
        <f t="shared" si="18"/>
        <v>0</v>
      </c>
      <c r="I98" s="92"/>
    </row>
    <row r="99" spans="1:9" ht="31.5" hidden="1" customHeight="1">
      <c r="A99" s="143" t="s">
        <v>168</v>
      </c>
      <c r="B99" s="25" t="s">
        <v>128</v>
      </c>
      <c r="C99" s="14">
        <v>200</v>
      </c>
      <c r="D99" s="24"/>
      <c r="E99" s="24"/>
      <c r="F99" s="141">
        <f t="shared" si="18"/>
        <v>0</v>
      </c>
      <c r="G99" s="141">
        <f t="shared" si="18"/>
        <v>0</v>
      </c>
      <c r="H99" s="27">
        <f t="shared" si="18"/>
        <v>0</v>
      </c>
      <c r="I99" s="9"/>
    </row>
    <row r="100" spans="1:9" ht="31.5" hidden="1" customHeight="1">
      <c r="A100" s="143" t="s">
        <v>18</v>
      </c>
      <c r="B100" s="13" t="s">
        <v>128</v>
      </c>
      <c r="C100" s="14">
        <v>240</v>
      </c>
      <c r="D100" s="11">
        <v>11</v>
      </c>
      <c r="E100" s="12">
        <v>5</v>
      </c>
      <c r="F100" s="154"/>
      <c r="G100" s="154"/>
      <c r="H100" s="15"/>
      <c r="I100" s="9"/>
    </row>
    <row r="101" spans="1:9" s="93" customFormat="1" ht="48" hidden="1" customHeight="1">
      <c r="A101" s="95" t="s">
        <v>50</v>
      </c>
      <c r="B101" s="6" t="s">
        <v>51</v>
      </c>
      <c r="C101" s="7"/>
      <c r="D101" s="4"/>
      <c r="E101" s="5"/>
      <c r="F101" s="153">
        <f t="shared" ref="F101:H102" si="19">F102</f>
        <v>0</v>
      </c>
      <c r="G101" s="153">
        <f t="shared" si="19"/>
        <v>0</v>
      </c>
      <c r="H101" s="8">
        <f t="shared" si="19"/>
        <v>0</v>
      </c>
      <c r="I101" s="92"/>
    </row>
    <row r="102" spans="1:9" ht="31.5" hidden="1" customHeight="1">
      <c r="A102" s="143" t="s">
        <v>168</v>
      </c>
      <c r="B102" s="13" t="s">
        <v>51</v>
      </c>
      <c r="C102" s="14">
        <v>200</v>
      </c>
      <c r="D102" s="11"/>
      <c r="E102" s="12"/>
      <c r="F102" s="154">
        <f t="shared" si="19"/>
        <v>0</v>
      </c>
      <c r="G102" s="154">
        <f t="shared" si="19"/>
        <v>0</v>
      </c>
      <c r="H102" s="15">
        <f t="shared" si="19"/>
        <v>0</v>
      </c>
      <c r="I102" s="9"/>
    </row>
    <row r="103" spans="1:9" ht="31.5" hidden="1" customHeight="1">
      <c r="A103" s="143" t="s">
        <v>18</v>
      </c>
      <c r="B103" s="13" t="s">
        <v>51</v>
      </c>
      <c r="C103" s="14">
        <v>240</v>
      </c>
      <c r="D103" s="11">
        <v>3</v>
      </c>
      <c r="E103" s="12">
        <v>10</v>
      </c>
      <c r="F103" s="154"/>
      <c r="G103" s="154"/>
      <c r="H103" s="15"/>
      <c r="I103" s="9"/>
    </row>
    <row r="104" spans="1:9" s="93" customFormat="1" ht="45.75" hidden="1" customHeight="1">
      <c r="A104" s="95" t="s">
        <v>52</v>
      </c>
      <c r="B104" s="6" t="s">
        <v>53</v>
      </c>
      <c r="C104" s="7"/>
      <c r="D104" s="4"/>
      <c r="E104" s="5"/>
      <c r="F104" s="153">
        <f t="shared" ref="F104:H105" si="20">F105</f>
        <v>0</v>
      </c>
      <c r="G104" s="153">
        <f t="shared" si="20"/>
        <v>0</v>
      </c>
      <c r="H104" s="8">
        <f t="shared" si="20"/>
        <v>0</v>
      </c>
      <c r="I104" s="92"/>
    </row>
    <row r="105" spans="1:9" ht="31.5" hidden="1" customHeight="1">
      <c r="A105" s="143" t="s">
        <v>168</v>
      </c>
      <c r="B105" s="13" t="s">
        <v>53</v>
      </c>
      <c r="C105" s="14">
        <v>200</v>
      </c>
      <c r="D105" s="11"/>
      <c r="E105" s="12"/>
      <c r="F105" s="154">
        <f t="shared" si="20"/>
        <v>0</v>
      </c>
      <c r="G105" s="154">
        <f t="shared" si="20"/>
        <v>0</v>
      </c>
      <c r="H105" s="15">
        <f t="shared" si="20"/>
        <v>0</v>
      </c>
      <c r="I105" s="9"/>
    </row>
    <row r="106" spans="1:9" ht="31.5" hidden="1" customHeight="1">
      <c r="A106" s="143" t="s">
        <v>18</v>
      </c>
      <c r="B106" s="13" t="s">
        <v>53</v>
      </c>
      <c r="C106" s="14">
        <v>240</v>
      </c>
      <c r="D106" s="11">
        <v>3</v>
      </c>
      <c r="E106" s="12">
        <v>10</v>
      </c>
      <c r="F106" s="154"/>
      <c r="G106" s="154"/>
      <c r="H106" s="15"/>
      <c r="I106" s="9"/>
    </row>
    <row r="107" spans="1:9" s="93" customFormat="1" ht="32.1" customHeight="1">
      <c r="A107" s="95" t="s">
        <v>122</v>
      </c>
      <c r="B107" s="6" t="s">
        <v>166</v>
      </c>
      <c r="C107" s="7" t="s">
        <v>7</v>
      </c>
      <c r="D107" s="4"/>
      <c r="E107" s="5"/>
      <c r="F107" s="153">
        <f t="shared" ref="F107:H108" si="21">F108</f>
        <v>454.1</v>
      </c>
      <c r="G107" s="153">
        <f t="shared" si="21"/>
        <v>450.6</v>
      </c>
      <c r="H107" s="8">
        <f t="shared" si="21"/>
        <v>450.6</v>
      </c>
      <c r="I107" s="92"/>
    </row>
    <row r="108" spans="1:9" ht="15.95" customHeight="1">
      <c r="A108" s="143" t="s">
        <v>123</v>
      </c>
      <c r="B108" s="13" t="s">
        <v>166</v>
      </c>
      <c r="C108" s="14">
        <v>300</v>
      </c>
      <c r="D108" s="11"/>
      <c r="E108" s="12"/>
      <c r="F108" s="154">
        <f t="shared" si="21"/>
        <v>454.1</v>
      </c>
      <c r="G108" s="154">
        <f t="shared" si="21"/>
        <v>450.6</v>
      </c>
      <c r="H108" s="15">
        <f t="shared" si="21"/>
        <v>450.6</v>
      </c>
      <c r="I108" s="9"/>
    </row>
    <row r="109" spans="1:9" ht="19.5" customHeight="1">
      <c r="A109" s="22" t="s">
        <v>221</v>
      </c>
      <c r="B109" s="13" t="s">
        <v>166</v>
      </c>
      <c r="C109" s="14">
        <v>310</v>
      </c>
      <c r="D109" s="11">
        <v>10</v>
      </c>
      <c r="E109" s="12">
        <v>1</v>
      </c>
      <c r="F109" s="154">
        <v>454.1</v>
      </c>
      <c r="G109" s="154">
        <v>450.6</v>
      </c>
      <c r="H109" s="15">
        <v>450.6</v>
      </c>
      <c r="I109" s="9"/>
    </row>
    <row r="110" spans="1:9" s="93" customFormat="1" ht="15.75" hidden="1" customHeight="1">
      <c r="A110" s="95" t="s">
        <v>96</v>
      </c>
      <c r="B110" s="6" t="s">
        <v>97</v>
      </c>
      <c r="C110" s="7"/>
      <c r="D110" s="4"/>
      <c r="E110" s="5"/>
      <c r="F110" s="153">
        <f t="shared" ref="F110:H111" si="22">F111</f>
        <v>0</v>
      </c>
      <c r="G110" s="153">
        <f t="shared" si="22"/>
        <v>0</v>
      </c>
      <c r="H110" s="8">
        <f t="shared" si="22"/>
        <v>0</v>
      </c>
      <c r="I110" s="92"/>
    </row>
    <row r="111" spans="1:9" ht="31.5" hidden="1" customHeight="1">
      <c r="A111" s="143" t="s">
        <v>168</v>
      </c>
      <c r="B111" s="13" t="s">
        <v>97</v>
      </c>
      <c r="C111" s="14">
        <v>200</v>
      </c>
      <c r="D111" s="11"/>
      <c r="E111" s="12"/>
      <c r="F111" s="154">
        <f t="shared" si="22"/>
        <v>0</v>
      </c>
      <c r="G111" s="154">
        <f t="shared" si="22"/>
        <v>0</v>
      </c>
      <c r="H111" s="15">
        <f t="shared" si="22"/>
        <v>0</v>
      </c>
      <c r="I111" s="9"/>
    </row>
    <row r="112" spans="1:9" ht="31.5" hidden="1" customHeight="1">
      <c r="A112" s="143" t="s">
        <v>18</v>
      </c>
      <c r="B112" s="13" t="s">
        <v>97</v>
      </c>
      <c r="C112" s="14">
        <v>240</v>
      </c>
      <c r="D112" s="11">
        <v>5</v>
      </c>
      <c r="E112" s="12">
        <v>3</v>
      </c>
      <c r="F112" s="154"/>
      <c r="G112" s="154"/>
      <c r="H112" s="15"/>
      <c r="I112" s="9"/>
    </row>
    <row r="113" spans="1:9" s="93" customFormat="1" ht="15.95" customHeight="1">
      <c r="A113" s="95" t="s">
        <v>11</v>
      </c>
      <c r="B113" s="6" t="s">
        <v>12</v>
      </c>
      <c r="C113" s="7" t="s">
        <v>7</v>
      </c>
      <c r="D113" s="4"/>
      <c r="E113" s="5"/>
      <c r="F113" s="153">
        <f t="shared" ref="F113:H114" si="23">F114</f>
        <v>922.6</v>
      </c>
      <c r="G113" s="153">
        <f t="shared" si="23"/>
        <v>922.6</v>
      </c>
      <c r="H113" s="8">
        <f t="shared" si="23"/>
        <v>922.6</v>
      </c>
      <c r="I113" s="92"/>
    </row>
    <row r="114" spans="1:9" ht="63.95" customHeight="1">
      <c r="A114" s="143" t="s">
        <v>13</v>
      </c>
      <c r="B114" s="13" t="s">
        <v>12</v>
      </c>
      <c r="C114" s="14">
        <v>100</v>
      </c>
      <c r="D114" s="11"/>
      <c r="E114" s="12"/>
      <c r="F114" s="154">
        <f t="shared" si="23"/>
        <v>922.6</v>
      </c>
      <c r="G114" s="154">
        <f t="shared" si="23"/>
        <v>922.6</v>
      </c>
      <c r="H114" s="15">
        <f t="shared" si="23"/>
        <v>922.6</v>
      </c>
      <c r="I114" s="9"/>
    </row>
    <row r="115" spans="1:9" ht="35.25" customHeight="1">
      <c r="A115" s="143" t="s">
        <v>14</v>
      </c>
      <c r="B115" s="13" t="s">
        <v>12</v>
      </c>
      <c r="C115" s="14">
        <v>120</v>
      </c>
      <c r="D115" s="11">
        <v>1</v>
      </c>
      <c r="E115" s="12">
        <v>2</v>
      </c>
      <c r="F115" s="154">
        <v>922.6</v>
      </c>
      <c r="G115" s="154">
        <v>922.6</v>
      </c>
      <c r="H115" s="15">
        <v>922.6</v>
      </c>
      <c r="I115" s="9"/>
    </row>
    <row r="116" spans="1:9" s="93" customFormat="1" ht="30.75" customHeight="1">
      <c r="A116" s="95" t="s">
        <v>98</v>
      </c>
      <c r="B116" s="6" t="s">
        <v>99</v>
      </c>
      <c r="C116" s="7"/>
      <c r="D116" s="4"/>
      <c r="E116" s="5"/>
      <c r="F116" s="153">
        <f t="shared" ref="F116:H117" si="24">F117</f>
        <v>150</v>
      </c>
      <c r="G116" s="153">
        <f t="shared" si="24"/>
        <v>0</v>
      </c>
      <c r="H116" s="8">
        <f t="shared" si="24"/>
        <v>0</v>
      </c>
      <c r="I116" s="92"/>
    </row>
    <row r="117" spans="1:9" ht="38.25" customHeight="1">
      <c r="A117" s="143" t="s">
        <v>168</v>
      </c>
      <c r="B117" s="13" t="s">
        <v>99</v>
      </c>
      <c r="C117" s="14">
        <v>200</v>
      </c>
      <c r="D117" s="11"/>
      <c r="E117" s="12"/>
      <c r="F117" s="154">
        <f t="shared" si="24"/>
        <v>150</v>
      </c>
      <c r="G117" s="154">
        <f t="shared" si="24"/>
        <v>0</v>
      </c>
      <c r="H117" s="15">
        <f t="shared" si="24"/>
        <v>0</v>
      </c>
      <c r="I117" s="9"/>
    </row>
    <row r="118" spans="1:9" ht="38.25" customHeight="1">
      <c r="A118" s="143" t="s">
        <v>18</v>
      </c>
      <c r="B118" s="13" t="s">
        <v>99</v>
      </c>
      <c r="C118" s="14">
        <v>240</v>
      </c>
      <c r="D118" s="11">
        <v>5</v>
      </c>
      <c r="E118" s="12">
        <v>3</v>
      </c>
      <c r="F118" s="154">
        <v>150</v>
      </c>
      <c r="G118" s="154">
        <v>0</v>
      </c>
      <c r="H118" s="15">
        <v>0</v>
      </c>
      <c r="I118" s="9"/>
    </row>
    <row r="119" spans="1:9" s="93" customFormat="1" ht="32.1" customHeight="1">
      <c r="A119" s="95" t="s">
        <v>100</v>
      </c>
      <c r="B119" s="6" t="s">
        <v>101</v>
      </c>
      <c r="C119" s="7"/>
      <c r="D119" s="4"/>
      <c r="E119" s="5"/>
      <c r="F119" s="153">
        <f t="shared" ref="F119:H120" si="25">F120</f>
        <v>455</v>
      </c>
      <c r="G119" s="153">
        <f t="shared" si="25"/>
        <v>5</v>
      </c>
      <c r="H119" s="8">
        <f t="shared" si="25"/>
        <v>5</v>
      </c>
      <c r="I119" s="92"/>
    </row>
    <row r="120" spans="1:9" ht="32.1" customHeight="1">
      <c r="A120" s="143" t="s">
        <v>168</v>
      </c>
      <c r="B120" s="13" t="s">
        <v>101</v>
      </c>
      <c r="C120" s="14">
        <v>200</v>
      </c>
      <c r="D120" s="11"/>
      <c r="E120" s="12"/>
      <c r="F120" s="154">
        <f t="shared" si="25"/>
        <v>455</v>
      </c>
      <c r="G120" s="154">
        <f t="shared" si="25"/>
        <v>5</v>
      </c>
      <c r="H120" s="15">
        <f t="shared" si="25"/>
        <v>5</v>
      </c>
      <c r="I120" s="9"/>
    </row>
    <row r="121" spans="1:9" ht="34.5" customHeight="1">
      <c r="A121" s="143" t="s">
        <v>18</v>
      </c>
      <c r="B121" s="41" t="s">
        <v>101</v>
      </c>
      <c r="C121" s="26">
        <v>240</v>
      </c>
      <c r="D121" s="24">
        <v>5</v>
      </c>
      <c r="E121" s="24">
        <v>3</v>
      </c>
      <c r="F121" s="141">
        <v>455</v>
      </c>
      <c r="G121" s="141">
        <v>5</v>
      </c>
      <c r="H121" s="27">
        <v>5</v>
      </c>
      <c r="I121" s="9"/>
    </row>
    <row r="122" spans="1:9" ht="31.5" hidden="1" customHeight="1">
      <c r="A122" s="95" t="s">
        <v>29</v>
      </c>
      <c r="B122" s="49" t="s">
        <v>30</v>
      </c>
      <c r="C122" s="20"/>
      <c r="D122" s="18"/>
      <c r="E122" s="18"/>
      <c r="F122" s="152">
        <f t="shared" ref="F122:H123" si="26">F123</f>
        <v>0</v>
      </c>
      <c r="G122" s="152">
        <f t="shared" si="26"/>
        <v>0</v>
      </c>
      <c r="H122" s="21">
        <f t="shared" si="26"/>
        <v>0</v>
      </c>
      <c r="I122" s="9"/>
    </row>
    <row r="123" spans="1:9" ht="31.5" hidden="1" customHeight="1">
      <c r="A123" s="143" t="s">
        <v>168</v>
      </c>
      <c r="B123" s="41" t="s">
        <v>30</v>
      </c>
      <c r="C123" s="26">
        <v>200</v>
      </c>
      <c r="D123" s="24"/>
      <c r="E123" s="24"/>
      <c r="F123" s="141">
        <f t="shared" si="26"/>
        <v>0</v>
      </c>
      <c r="G123" s="141">
        <f t="shared" si="26"/>
        <v>0</v>
      </c>
      <c r="H123" s="27">
        <f t="shared" si="26"/>
        <v>0</v>
      </c>
      <c r="I123" s="9"/>
    </row>
    <row r="124" spans="1:9" ht="31.5" hidden="1" customHeight="1">
      <c r="A124" s="143" t="s">
        <v>18</v>
      </c>
      <c r="B124" s="41" t="s">
        <v>30</v>
      </c>
      <c r="C124" s="26">
        <v>240</v>
      </c>
      <c r="D124" s="24">
        <v>1</v>
      </c>
      <c r="E124" s="24">
        <v>7</v>
      </c>
      <c r="F124" s="141"/>
      <c r="G124" s="141"/>
      <c r="H124" s="27"/>
      <c r="I124" s="9"/>
    </row>
    <row r="125" spans="1:9" s="93" customFormat="1" ht="48" hidden="1" customHeight="1">
      <c r="A125" s="95" t="s">
        <v>68</v>
      </c>
      <c r="B125" s="49" t="s">
        <v>69</v>
      </c>
      <c r="C125" s="20"/>
      <c r="D125" s="18"/>
      <c r="E125" s="18"/>
      <c r="F125" s="152">
        <f t="shared" ref="F125:H126" si="27">F126</f>
        <v>0</v>
      </c>
      <c r="G125" s="152">
        <f t="shared" si="27"/>
        <v>0</v>
      </c>
      <c r="H125" s="21">
        <f t="shared" si="27"/>
        <v>0</v>
      </c>
      <c r="I125" s="92"/>
    </row>
    <row r="126" spans="1:9" ht="31.5" hidden="1" customHeight="1">
      <c r="A126" s="143" t="s">
        <v>168</v>
      </c>
      <c r="B126" s="41" t="s">
        <v>69</v>
      </c>
      <c r="C126" s="26">
        <v>200</v>
      </c>
      <c r="D126" s="24"/>
      <c r="E126" s="24"/>
      <c r="F126" s="141">
        <f t="shared" si="27"/>
        <v>0</v>
      </c>
      <c r="G126" s="141">
        <f t="shared" si="27"/>
        <v>0</v>
      </c>
      <c r="H126" s="27">
        <f t="shared" si="27"/>
        <v>0</v>
      </c>
      <c r="I126" s="9"/>
    </row>
    <row r="127" spans="1:9" ht="31.5" hidden="1" customHeight="1">
      <c r="A127" s="143" t="s">
        <v>18</v>
      </c>
      <c r="B127" s="13" t="s">
        <v>69</v>
      </c>
      <c r="C127" s="14">
        <v>240</v>
      </c>
      <c r="D127" s="11">
        <v>4</v>
      </c>
      <c r="E127" s="12">
        <v>9</v>
      </c>
      <c r="F127" s="154"/>
      <c r="G127" s="154"/>
      <c r="H127" s="15"/>
      <c r="I127" s="9"/>
    </row>
    <row r="128" spans="1:9" s="93" customFormat="1" ht="31.5" hidden="1" customHeight="1">
      <c r="A128" s="95" t="s">
        <v>72</v>
      </c>
      <c r="B128" s="6" t="s">
        <v>73</v>
      </c>
      <c r="C128" s="7"/>
      <c r="D128" s="4"/>
      <c r="E128" s="5"/>
      <c r="F128" s="153">
        <f t="shared" ref="F128:H129" si="28">F129</f>
        <v>0</v>
      </c>
      <c r="G128" s="153">
        <f t="shared" si="28"/>
        <v>0</v>
      </c>
      <c r="H128" s="8">
        <f t="shared" si="28"/>
        <v>0</v>
      </c>
      <c r="I128" s="92"/>
    </row>
    <row r="129" spans="1:9" ht="31.5" hidden="1" customHeight="1">
      <c r="A129" s="143" t="s">
        <v>168</v>
      </c>
      <c r="B129" s="13" t="s">
        <v>73</v>
      </c>
      <c r="C129" s="14">
        <v>200</v>
      </c>
      <c r="D129" s="11"/>
      <c r="E129" s="12"/>
      <c r="F129" s="154">
        <f t="shared" si="28"/>
        <v>0</v>
      </c>
      <c r="G129" s="154">
        <f t="shared" si="28"/>
        <v>0</v>
      </c>
      <c r="H129" s="15">
        <f t="shared" si="28"/>
        <v>0</v>
      </c>
      <c r="I129" s="9"/>
    </row>
    <row r="130" spans="1:9" ht="31.5" hidden="1" customHeight="1">
      <c r="A130" s="143" t="s">
        <v>18</v>
      </c>
      <c r="B130" s="13" t="s">
        <v>73</v>
      </c>
      <c r="C130" s="14">
        <v>240</v>
      </c>
      <c r="D130" s="11">
        <v>4</v>
      </c>
      <c r="E130" s="12">
        <v>12</v>
      </c>
      <c r="F130" s="154"/>
      <c r="G130" s="154"/>
      <c r="H130" s="15"/>
      <c r="I130" s="9"/>
    </row>
    <row r="131" spans="1:9" s="93" customFormat="1" ht="15.95" customHeight="1">
      <c r="A131" s="95" t="s">
        <v>79</v>
      </c>
      <c r="B131" s="6" t="s">
        <v>80</v>
      </c>
      <c r="C131" s="20"/>
      <c r="D131" s="17"/>
      <c r="E131" s="18"/>
      <c r="F131" s="152">
        <f>F132+F134</f>
        <v>42.6</v>
      </c>
      <c r="G131" s="152">
        <f>G132+G134</f>
        <v>42.6</v>
      </c>
      <c r="H131" s="21">
        <f>H132+H134</f>
        <v>42.6</v>
      </c>
      <c r="I131" s="92"/>
    </row>
    <row r="132" spans="1:9" ht="32.1" customHeight="1">
      <c r="A132" s="143" t="s">
        <v>168</v>
      </c>
      <c r="B132" s="13" t="s">
        <v>80</v>
      </c>
      <c r="C132" s="32">
        <v>200</v>
      </c>
      <c r="D132" s="29"/>
      <c r="E132" s="30"/>
      <c r="F132" s="156">
        <f>F133</f>
        <v>42.6</v>
      </c>
      <c r="G132" s="156">
        <f>G133</f>
        <v>42.6</v>
      </c>
      <c r="H132" s="33">
        <f>H133</f>
        <v>42.6</v>
      </c>
      <c r="I132" s="9"/>
    </row>
    <row r="133" spans="1:9" ht="30.75" customHeight="1">
      <c r="A133" s="143" t="s">
        <v>18</v>
      </c>
      <c r="B133" s="13" t="s">
        <v>80</v>
      </c>
      <c r="C133" s="14">
        <v>240</v>
      </c>
      <c r="D133" s="11">
        <v>5</v>
      </c>
      <c r="E133" s="12">
        <v>1</v>
      </c>
      <c r="F133" s="154">
        <v>42.6</v>
      </c>
      <c r="G133" s="154">
        <v>42.6</v>
      </c>
      <c r="H133" s="15">
        <v>42.6</v>
      </c>
      <c r="I133" s="9"/>
    </row>
    <row r="134" spans="1:9" ht="15.75" hidden="1" customHeight="1">
      <c r="A134" s="143" t="s">
        <v>19</v>
      </c>
      <c r="B134" s="13" t="s">
        <v>80</v>
      </c>
      <c r="C134" s="26">
        <v>800</v>
      </c>
      <c r="D134" s="23"/>
      <c r="E134" s="24"/>
      <c r="F134" s="141">
        <f>F135</f>
        <v>0</v>
      </c>
      <c r="G134" s="141">
        <f>G135</f>
        <v>0</v>
      </c>
      <c r="H134" s="27">
        <f>H135</f>
        <v>0</v>
      </c>
      <c r="I134" s="9"/>
    </row>
    <row r="135" spans="1:9" ht="18.75" hidden="1" customHeight="1">
      <c r="A135" s="143" t="s">
        <v>20</v>
      </c>
      <c r="B135" s="13" t="s">
        <v>80</v>
      </c>
      <c r="C135" s="32">
        <v>850</v>
      </c>
      <c r="D135" s="29">
        <v>5</v>
      </c>
      <c r="E135" s="30">
        <v>1</v>
      </c>
      <c r="F135" s="156"/>
      <c r="G135" s="156"/>
      <c r="H135" s="33"/>
      <c r="I135" s="9"/>
    </row>
    <row r="136" spans="1:9" s="93" customFormat="1" ht="32.1" customHeight="1">
      <c r="A136" s="95" t="s">
        <v>105</v>
      </c>
      <c r="B136" s="6" t="s">
        <v>106</v>
      </c>
      <c r="C136" s="7"/>
      <c r="D136" s="4"/>
      <c r="E136" s="5"/>
      <c r="F136" s="153">
        <f t="shared" ref="F136:H137" si="29">F137</f>
        <v>5</v>
      </c>
      <c r="G136" s="153">
        <f t="shared" si="29"/>
        <v>5</v>
      </c>
      <c r="H136" s="8">
        <f t="shared" si="29"/>
        <v>5</v>
      </c>
      <c r="I136" s="92"/>
    </row>
    <row r="137" spans="1:9" ht="32.1" customHeight="1">
      <c r="A137" s="143" t="s">
        <v>168</v>
      </c>
      <c r="B137" s="13" t="s">
        <v>106</v>
      </c>
      <c r="C137" s="14">
        <v>200</v>
      </c>
      <c r="D137" s="11"/>
      <c r="E137" s="12"/>
      <c r="F137" s="154">
        <f t="shared" si="29"/>
        <v>5</v>
      </c>
      <c r="G137" s="154">
        <f t="shared" si="29"/>
        <v>5</v>
      </c>
      <c r="H137" s="15">
        <f t="shared" si="29"/>
        <v>5</v>
      </c>
      <c r="I137" s="9"/>
    </row>
    <row r="138" spans="1:9" ht="32.1" customHeight="1">
      <c r="A138" s="143" t="s">
        <v>18</v>
      </c>
      <c r="B138" s="13" t="s">
        <v>106</v>
      </c>
      <c r="C138" s="14">
        <v>240</v>
      </c>
      <c r="D138" s="11">
        <v>7</v>
      </c>
      <c r="E138" s="12">
        <v>7</v>
      </c>
      <c r="F138" s="154">
        <v>5</v>
      </c>
      <c r="G138" s="154">
        <v>5</v>
      </c>
      <c r="H138" s="15">
        <v>5</v>
      </c>
      <c r="I138" s="9"/>
    </row>
    <row r="139" spans="1:9" s="93" customFormat="1" ht="15.95" customHeight="1">
      <c r="A139" s="95" t="s">
        <v>167</v>
      </c>
      <c r="B139" s="6" t="s">
        <v>32</v>
      </c>
      <c r="C139" s="7" t="s">
        <v>7</v>
      </c>
      <c r="D139" s="4"/>
      <c r="E139" s="5"/>
      <c r="F139" s="153">
        <f t="shared" ref="F139:H140" si="30">F140</f>
        <v>30</v>
      </c>
      <c r="G139" s="153">
        <f t="shared" si="30"/>
        <v>30</v>
      </c>
      <c r="H139" s="8">
        <f t="shared" si="30"/>
        <v>30</v>
      </c>
      <c r="I139" s="92"/>
    </row>
    <row r="140" spans="1:9" ht="15.95" customHeight="1">
      <c r="A140" s="143" t="s">
        <v>19</v>
      </c>
      <c r="B140" s="13" t="s">
        <v>32</v>
      </c>
      <c r="C140" s="14">
        <v>800</v>
      </c>
      <c r="D140" s="11"/>
      <c r="E140" s="12"/>
      <c r="F140" s="154">
        <f t="shared" si="30"/>
        <v>30</v>
      </c>
      <c r="G140" s="154">
        <f t="shared" si="30"/>
        <v>30</v>
      </c>
      <c r="H140" s="15">
        <f t="shared" si="30"/>
        <v>30</v>
      </c>
      <c r="I140" s="9"/>
    </row>
    <row r="141" spans="1:9" ht="18" customHeight="1">
      <c r="A141" s="143" t="s">
        <v>33</v>
      </c>
      <c r="B141" s="13" t="s">
        <v>32</v>
      </c>
      <c r="C141" s="14">
        <v>870</v>
      </c>
      <c r="D141" s="11">
        <v>1</v>
      </c>
      <c r="E141" s="12">
        <v>11</v>
      </c>
      <c r="F141" s="154">
        <v>30</v>
      </c>
      <c r="G141" s="154">
        <v>30</v>
      </c>
      <c r="H141" s="15">
        <v>30</v>
      </c>
      <c r="I141" s="9"/>
    </row>
    <row r="142" spans="1:9" s="93" customFormat="1" ht="31.5" hidden="1" customHeight="1">
      <c r="A142" s="95" t="s">
        <v>114</v>
      </c>
      <c r="B142" s="6" t="s">
        <v>115</v>
      </c>
      <c r="C142" s="7"/>
      <c r="D142" s="4"/>
      <c r="E142" s="5"/>
      <c r="F142" s="153">
        <f t="shared" ref="F142:H143" si="31">F143</f>
        <v>0</v>
      </c>
      <c r="G142" s="153">
        <f t="shared" si="31"/>
        <v>0</v>
      </c>
      <c r="H142" s="8">
        <f t="shared" si="31"/>
        <v>0</v>
      </c>
      <c r="I142" s="92"/>
    </row>
    <row r="143" spans="1:9" ht="31.5" hidden="1" customHeight="1">
      <c r="A143" s="143" t="s">
        <v>168</v>
      </c>
      <c r="B143" s="13" t="s">
        <v>115</v>
      </c>
      <c r="C143" s="26">
        <v>200</v>
      </c>
      <c r="D143" s="23"/>
      <c r="E143" s="24"/>
      <c r="F143" s="141">
        <f t="shared" si="31"/>
        <v>0</v>
      </c>
      <c r="G143" s="141">
        <f t="shared" si="31"/>
        <v>0</v>
      </c>
      <c r="H143" s="27">
        <f t="shared" si="31"/>
        <v>0</v>
      </c>
      <c r="I143" s="9"/>
    </row>
    <row r="144" spans="1:9" ht="31.5" hidden="1" customHeight="1">
      <c r="A144" s="143" t="s">
        <v>18</v>
      </c>
      <c r="B144" s="13" t="s">
        <v>115</v>
      </c>
      <c r="C144" s="26">
        <v>240</v>
      </c>
      <c r="D144" s="23">
        <v>8</v>
      </c>
      <c r="E144" s="24">
        <v>1</v>
      </c>
      <c r="F144" s="141"/>
      <c r="G144" s="141"/>
      <c r="H144" s="27"/>
      <c r="I144" s="9"/>
    </row>
    <row r="145" spans="1:9" s="93" customFormat="1" ht="32.1" customHeight="1">
      <c r="A145" s="95" t="s">
        <v>116</v>
      </c>
      <c r="B145" s="6" t="s">
        <v>117</v>
      </c>
      <c r="C145" s="20"/>
      <c r="D145" s="17"/>
      <c r="E145" s="18"/>
      <c r="F145" s="152">
        <f>F146+F148+F150</f>
        <v>4166.8999999999996</v>
      </c>
      <c r="G145" s="152">
        <f>G146+G148+G150</f>
        <v>3434.3</v>
      </c>
      <c r="H145" s="21">
        <f>H146+H148+H150</f>
        <v>2160.1</v>
      </c>
      <c r="I145" s="92"/>
    </row>
    <row r="146" spans="1:9" ht="63.95" customHeight="1">
      <c r="A146" s="143" t="s">
        <v>13</v>
      </c>
      <c r="B146" s="13" t="s">
        <v>117</v>
      </c>
      <c r="C146" s="26">
        <v>100</v>
      </c>
      <c r="D146" s="23"/>
      <c r="E146" s="24"/>
      <c r="F146" s="141">
        <f>F147</f>
        <v>2511</v>
      </c>
      <c r="G146" s="141">
        <f>G147</f>
        <v>2511.1</v>
      </c>
      <c r="H146" s="27">
        <f>H147</f>
        <v>2080.6</v>
      </c>
      <c r="I146" s="9"/>
    </row>
    <row r="147" spans="1:9" ht="15.95" customHeight="1">
      <c r="A147" s="185" t="s">
        <v>112</v>
      </c>
      <c r="B147" s="13" t="s">
        <v>117</v>
      </c>
      <c r="C147" s="26">
        <v>110</v>
      </c>
      <c r="D147" s="23">
        <v>8</v>
      </c>
      <c r="E147" s="24">
        <v>1</v>
      </c>
      <c r="F147" s="141">
        <v>2511</v>
      </c>
      <c r="G147" s="141">
        <v>2511.1</v>
      </c>
      <c r="H147" s="27">
        <v>2080.6</v>
      </c>
      <c r="I147" s="9"/>
    </row>
    <row r="148" spans="1:9" ht="32.1" customHeight="1">
      <c r="A148" s="143" t="s">
        <v>168</v>
      </c>
      <c r="B148" s="13" t="s">
        <v>117</v>
      </c>
      <c r="C148" s="26">
        <v>200</v>
      </c>
      <c r="D148" s="23"/>
      <c r="E148" s="24"/>
      <c r="F148" s="141">
        <f>F149</f>
        <v>1646.4</v>
      </c>
      <c r="G148" s="141">
        <f>G149</f>
        <v>913.7</v>
      </c>
      <c r="H148" s="27">
        <f>H149</f>
        <v>70</v>
      </c>
      <c r="I148" s="9"/>
    </row>
    <row r="149" spans="1:9" ht="32.1" customHeight="1">
      <c r="A149" s="143" t="s">
        <v>18</v>
      </c>
      <c r="B149" s="13" t="s">
        <v>117</v>
      </c>
      <c r="C149" s="26">
        <v>240</v>
      </c>
      <c r="D149" s="23">
        <v>8</v>
      </c>
      <c r="E149" s="24">
        <v>1</v>
      </c>
      <c r="F149" s="139">
        <v>1646.4</v>
      </c>
      <c r="G149" s="139">
        <v>913.7</v>
      </c>
      <c r="H149" s="122">
        <v>70</v>
      </c>
      <c r="I149" s="9"/>
    </row>
    <row r="150" spans="1:9" ht="15.95" customHeight="1">
      <c r="A150" s="143" t="s">
        <v>19</v>
      </c>
      <c r="B150" s="13" t="s">
        <v>117</v>
      </c>
      <c r="C150" s="26">
        <v>800</v>
      </c>
      <c r="D150" s="23">
        <v>8</v>
      </c>
      <c r="E150" s="24">
        <v>1</v>
      </c>
      <c r="F150" s="141">
        <f>F151</f>
        <v>9.5</v>
      </c>
      <c r="G150" s="141">
        <f>G151</f>
        <v>9.5</v>
      </c>
      <c r="H150" s="27">
        <f>H151</f>
        <v>9.5</v>
      </c>
      <c r="I150" s="9"/>
    </row>
    <row r="151" spans="1:9" ht="15.95" customHeight="1">
      <c r="A151" s="143" t="s">
        <v>20</v>
      </c>
      <c r="B151" s="13" t="s">
        <v>117</v>
      </c>
      <c r="C151" s="14">
        <v>850</v>
      </c>
      <c r="D151" s="11">
        <v>8</v>
      </c>
      <c r="E151" s="12">
        <v>1</v>
      </c>
      <c r="F151" s="154">
        <v>9.5</v>
      </c>
      <c r="G151" s="154">
        <v>9.5</v>
      </c>
      <c r="H151" s="15">
        <v>9.5</v>
      </c>
      <c r="I151" s="9"/>
    </row>
    <row r="152" spans="1:9" s="93" customFormat="1" ht="32.1" customHeight="1">
      <c r="A152" s="95" t="s">
        <v>41</v>
      </c>
      <c r="B152" s="6" t="s">
        <v>42</v>
      </c>
      <c r="C152" s="96" t="s">
        <v>7</v>
      </c>
      <c r="D152" s="4"/>
      <c r="E152" s="5"/>
      <c r="F152" s="135">
        <f>F153+F155</f>
        <v>134.80000000000001</v>
      </c>
      <c r="G152" s="135">
        <f>G153+G155</f>
        <v>144.9</v>
      </c>
      <c r="H152" s="118">
        <f>H153+H155</f>
        <v>150.5</v>
      </c>
      <c r="I152" s="92"/>
    </row>
    <row r="153" spans="1:9" s="93" customFormat="1" ht="63.95" customHeight="1">
      <c r="A153" s="143" t="s">
        <v>13</v>
      </c>
      <c r="B153" s="71" t="s">
        <v>42</v>
      </c>
      <c r="C153" s="26">
        <v>100</v>
      </c>
      <c r="D153" s="24"/>
      <c r="E153" s="24"/>
      <c r="F153" s="141">
        <f>F154</f>
        <v>130.9</v>
      </c>
      <c r="G153" s="141">
        <f>G154</f>
        <v>132.30000000000001</v>
      </c>
      <c r="H153" s="27">
        <f>H154</f>
        <v>138</v>
      </c>
      <c r="I153" s="92"/>
    </row>
    <row r="154" spans="1:9" ht="32.1" customHeight="1">
      <c r="A154" s="143" t="s">
        <v>43</v>
      </c>
      <c r="B154" s="71" t="s">
        <v>42</v>
      </c>
      <c r="C154" s="26">
        <v>120</v>
      </c>
      <c r="D154" s="24">
        <v>2</v>
      </c>
      <c r="E154" s="24">
        <v>3</v>
      </c>
      <c r="F154" s="141">
        <v>130.9</v>
      </c>
      <c r="G154" s="141">
        <v>132.30000000000001</v>
      </c>
      <c r="H154" s="27">
        <v>138</v>
      </c>
      <c r="I154" s="9"/>
    </row>
    <row r="155" spans="1:9" ht="32.1" customHeight="1">
      <c r="A155" s="143" t="s">
        <v>168</v>
      </c>
      <c r="B155" s="71" t="s">
        <v>44</v>
      </c>
      <c r="C155" s="26">
        <v>200</v>
      </c>
      <c r="D155" s="24"/>
      <c r="E155" s="24"/>
      <c r="F155" s="141">
        <f>F156</f>
        <v>3.9</v>
      </c>
      <c r="G155" s="141">
        <f>G156</f>
        <v>12.6</v>
      </c>
      <c r="H155" s="27">
        <f>H156</f>
        <v>12.5</v>
      </c>
      <c r="I155" s="9"/>
    </row>
    <row r="156" spans="1:9" ht="32.1" customHeight="1">
      <c r="A156" s="226" t="s">
        <v>18</v>
      </c>
      <c r="B156" s="227" t="s">
        <v>44</v>
      </c>
      <c r="C156" s="228">
        <v>240</v>
      </c>
      <c r="D156" s="229">
        <v>2</v>
      </c>
      <c r="E156" s="229">
        <v>3</v>
      </c>
      <c r="F156" s="230">
        <v>3.9</v>
      </c>
      <c r="G156" s="230">
        <v>12.6</v>
      </c>
      <c r="H156" s="231">
        <v>12.5</v>
      </c>
      <c r="I156" s="9"/>
    </row>
    <row r="157" spans="1:9" s="93" customFormat="1" ht="32.1" customHeight="1">
      <c r="A157" s="95" t="s">
        <v>134</v>
      </c>
      <c r="B157" s="94" t="s">
        <v>133</v>
      </c>
      <c r="C157" s="20"/>
      <c r="D157" s="18"/>
      <c r="E157" s="18"/>
      <c r="F157" s="152">
        <f t="shared" ref="F157:H158" si="32">F158</f>
        <v>0.1</v>
      </c>
      <c r="G157" s="152">
        <f t="shared" si="32"/>
        <v>0.1</v>
      </c>
      <c r="H157" s="21">
        <f t="shared" si="32"/>
        <v>0.1</v>
      </c>
      <c r="I157" s="92"/>
    </row>
    <row r="158" spans="1:9" ht="32.1" customHeight="1">
      <c r="A158" s="143" t="s">
        <v>168</v>
      </c>
      <c r="B158" s="71" t="s">
        <v>133</v>
      </c>
      <c r="C158" s="26">
        <v>200</v>
      </c>
      <c r="D158" s="24"/>
      <c r="E158" s="24"/>
      <c r="F158" s="141">
        <f t="shared" si="32"/>
        <v>0.1</v>
      </c>
      <c r="G158" s="141">
        <f t="shared" si="32"/>
        <v>0.1</v>
      </c>
      <c r="H158" s="27">
        <f t="shared" si="32"/>
        <v>0.1</v>
      </c>
      <c r="I158" s="50"/>
    </row>
    <row r="159" spans="1:9" ht="32.1" customHeight="1">
      <c r="A159" s="143" t="s">
        <v>18</v>
      </c>
      <c r="B159" s="41" t="s">
        <v>133</v>
      </c>
      <c r="C159" s="26">
        <v>240</v>
      </c>
      <c r="D159" s="24">
        <v>1</v>
      </c>
      <c r="E159" s="24">
        <v>4</v>
      </c>
      <c r="F159" s="141">
        <v>0.1</v>
      </c>
      <c r="G159" s="141">
        <v>0.1</v>
      </c>
      <c r="H159" s="27">
        <v>0.1</v>
      </c>
      <c r="I159" s="9"/>
    </row>
    <row r="160" spans="1:9" s="93" customFormat="1" ht="24" customHeight="1">
      <c r="A160" s="95" t="s">
        <v>235</v>
      </c>
      <c r="B160" s="49" t="s">
        <v>118</v>
      </c>
      <c r="C160" s="20"/>
      <c r="D160" s="18"/>
      <c r="E160" s="18"/>
      <c r="F160" s="152">
        <f>F161+F164</f>
        <v>2378.6</v>
      </c>
      <c r="G160" s="152">
        <f>G161+G164</f>
        <v>0</v>
      </c>
      <c r="H160" s="21">
        <f>H161+H164</f>
        <v>0</v>
      </c>
      <c r="I160" s="92"/>
    </row>
    <row r="161" spans="1:9" ht="63.95" customHeight="1">
      <c r="A161" s="143" t="s">
        <v>13</v>
      </c>
      <c r="B161" s="41" t="s">
        <v>118</v>
      </c>
      <c r="C161" s="26">
        <v>100</v>
      </c>
      <c r="D161" s="24"/>
      <c r="E161" s="24"/>
      <c r="F161" s="141">
        <f>F162+F163</f>
        <v>2378.6</v>
      </c>
      <c r="G161" s="141">
        <f>G162+G163</f>
        <v>0</v>
      </c>
      <c r="H161" s="27">
        <f>H162+H163</f>
        <v>0</v>
      </c>
      <c r="I161" s="9"/>
    </row>
    <row r="162" spans="1:9" ht="27" customHeight="1">
      <c r="A162" s="185" t="s">
        <v>112</v>
      </c>
      <c r="B162" s="41" t="s">
        <v>118</v>
      </c>
      <c r="C162" s="26">
        <v>110</v>
      </c>
      <c r="D162" s="24">
        <v>8</v>
      </c>
      <c r="E162" s="24">
        <v>1</v>
      </c>
      <c r="F162" s="141">
        <v>2378.6</v>
      </c>
      <c r="G162" s="141">
        <v>0</v>
      </c>
      <c r="H162" s="27">
        <v>0</v>
      </c>
      <c r="I162" s="9"/>
    </row>
    <row r="163" spans="1:9" ht="31.5" hidden="1" customHeight="1">
      <c r="A163" s="143" t="s">
        <v>43</v>
      </c>
      <c r="B163" s="41" t="s">
        <v>118</v>
      </c>
      <c r="C163" s="26">
        <v>120</v>
      </c>
      <c r="D163" s="24">
        <v>1</v>
      </c>
      <c r="E163" s="24">
        <v>4</v>
      </c>
      <c r="F163" s="141"/>
      <c r="G163" s="141"/>
      <c r="H163" s="27"/>
      <c r="I163" s="9"/>
    </row>
    <row r="164" spans="1:9" ht="31.5" hidden="1" customHeight="1">
      <c r="A164" s="143" t="s">
        <v>168</v>
      </c>
      <c r="B164" s="41" t="s">
        <v>118</v>
      </c>
      <c r="C164" s="26">
        <v>200</v>
      </c>
      <c r="D164" s="24"/>
      <c r="E164" s="24"/>
      <c r="F164" s="141">
        <f>F165</f>
        <v>0</v>
      </c>
      <c r="G164" s="141">
        <f>G165</f>
        <v>0</v>
      </c>
      <c r="H164" s="27">
        <f>H165</f>
        <v>0</v>
      </c>
      <c r="I164" s="9"/>
    </row>
    <row r="165" spans="1:9" ht="31.5" hidden="1" customHeight="1">
      <c r="A165" s="143" t="s">
        <v>18</v>
      </c>
      <c r="B165" s="41" t="s">
        <v>118</v>
      </c>
      <c r="C165" s="26">
        <v>240</v>
      </c>
      <c r="D165" s="24">
        <v>8</v>
      </c>
      <c r="E165" s="24">
        <v>1</v>
      </c>
      <c r="F165" s="141"/>
      <c r="G165" s="141"/>
      <c r="H165" s="27"/>
      <c r="I165" s="9"/>
    </row>
    <row r="166" spans="1:9" s="93" customFormat="1" ht="15.75" hidden="1" customHeight="1">
      <c r="A166" s="95" t="s">
        <v>56</v>
      </c>
      <c r="B166" s="49" t="s">
        <v>57</v>
      </c>
      <c r="C166" s="20"/>
      <c r="D166" s="18"/>
      <c r="E166" s="18"/>
      <c r="F166" s="152">
        <f t="shared" ref="F166:H167" si="33">F167</f>
        <v>0</v>
      </c>
      <c r="G166" s="152">
        <f t="shared" si="33"/>
        <v>0</v>
      </c>
      <c r="H166" s="21">
        <f t="shared" si="33"/>
        <v>0</v>
      </c>
      <c r="I166" s="92"/>
    </row>
    <row r="167" spans="1:9" ht="31.5" hidden="1" customHeight="1">
      <c r="A167" s="143" t="s">
        <v>168</v>
      </c>
      <c r="B167" s="41" t="s">
        <v>57</v>
      </c>
      <c r="C167" s="26">
        <v>200</v>
      </c>
      <c r="D167" s="24"/>
      <c r="E167" s="24"/>
      <c r="F167" s="141">
        <f t="shared" si="33"/>
        <v>0</v>
      </c>
      <c r="G167" s="141">
        <f t="shared" si="33"/>
        <v>0</v>
      </c>
      <c r="H167" s="21">
        <f t="shared" si="33"/>
        <v>0</v>
      </c>
      <c r="I167" s="9"/>
    </row>
    <row r="168" spans="1:9" ht="31.5" hidden="1" customHeight="1">
      <c r="A168" s="143" t="s">
        <v>18</v>
      </c>
      <c r="B168" s="41" t="s">
        <v>57</v>
      </c>
      <c r="C168" s="26">
        <v>240</v>
      </c>
      <c r="D168" s="24">
        <v>4</v>
      </c>
      <c r="E168" s="24">
        <v>6</v>
      </c>
      <c r="F168" s="141"/>
      <c r="G168" s="141"/>
      <c r="H168" s="21"/>
      <c r="I168" s="9"/>
    </row>
    <row r="169" spans="1:9" s="93" customFormat="1" ht="52.5" customHeight="1">
      <c r="A169" s="95" t="s">
        <v>267</v>
      </c>
      <c r="B169" s="49" t="s">
        <v>268</v>
      </c>
      <c r="C169" s="20"/>
      <c r="D169" s="18"/>
      <c r="E169" s="18"/>
      <c r="F169" s="152">
        <f t="shared" ref="F169:H170" si="34">F170</f>
        <v>1262</v>
      </c>
      <c r="G169" s="152">
        <f t="shared" si="34"/>
        <v>0</v>
      </c>
      <c r="H169" s="21">
        <f t="shared" si="34"/>
        <v>0</v>
      </c>
      <c r="I169" s="92"/>
    </row>
    <row r="170" spans="1:9" ht="30" customHeight="1">
      <c r="A170" s="143" t="s">
        <v>168</v>
      </c>
      <c r="B170" s="41" t="s">
        <v>268</v>
      </c>
      <c r="C170" s="26">
        <v>200</v>
      </c>
      <c r="D170" s="24"/>
      <c r="E170" s="24"/>
      <c r="F170" s="141">
        <f t="shared" si="34"/>
        <v>1262</v>
      </c>
      <c r="G170" s="141">
        <f t="shared" si="34"/>
        <v>0</v>
      </c>
      <c r="H170" s="27">
        <f t="shared" si="34"/>
        <v>0</v>
      </c>
      <c r="I170" s="9"/>
    </row>
    <row r="171" spans="1:9" ht="20.25" customHeight="1">
      <c r="A171" s="143" t="s">
        <v>18</v>
      </c>
      <c r="B171" s="41" t="s">
        <v>268</v>
      </c>
      <c r="C171" s="26">
        <v>240</v>
      </c>
      <c r="D171" s="24">
        <v>8</v>
      </c>
      <c r="E171" s="24">
        <v>1</v>
      </c>
      <c r="F171" s="141">
        <v>1262</v>
      </c>
      <c r="G171" s="141"/>
      <c r="H171" s="27"/>
      <c r="I171" s="9"/>
    </row>
    <row r="172" spans="1:9" ht="20.100000000000001" customHeight="1">
      <c r="A172" s="95" t="s">
        <v>130</v>
      </c>
      <c r="B172" s="49" t="s">
        <v>131</v>
      </c>
      <c r="C172" s="20"/>
      <c r="D172" s="18"/>
      <c r="E172" s="18"/>
      <c r="F172" s="152">
        <f t="shared" ref="F172:H173" si="35">F173</f>
        <v>0</v>
      </c>
      <c r="G172" s="152">
        <f t="shared" si="35"/>
        <v>243.7</v>
      </c>
      <c r="H172" s="21">
        <f t="shared" si="35"/>
        <v>423</v>
      </c>
      <c r="I172" s="9"/>
    </row>
    <row r="173" spans="1:9" ht="20.100000000000001" customHeight="1">
      <c r="A173" s="143" t="s">
        <v>130</v>
      </c>
      <c r="B173" s="41" t="s">
        <v>131</v>
      </c>
      <c r="C173" s="26">
        <v>900</v>
      </c>
      <c r="D173" s="24"/>
      <c r="E173" s="24"/>
      <c r="F173" s="141">
        <f t="shared" si="35"/>
        <v>0</v>
      </c>
      <c r="G173" s="141">
        <f t="shared" si="35"/>
        <v>243.7</v>
      </c>
      <c r="H173" s="27">
        <f t="shared" si="35"/>
        <v>423</v>
      </c>
      <c r="I173" s="9"/>
    </row>
    <row r="174" spans="1:9" ht="20.100000000000001" customHeight="1">
      <c r="A174" s="143" t="s">
        <v>130</v>
      </c>
      <c r="B174" s="41" t="s">
        <v>131</v>
      </c>
      <c r="C174" s="26">
        <v>990</v>
      </c>
      <c r="D174" s="24">
        <v>99</v>
      </c>
      <c r="E174" s="24">
        <v>99</v>
      </c>
      <c r="F174" s="141">
        <v>0</v>
      </c>
      <c r="G174" s="141">
        <v>243.7</v>
      </c>
      <c r="H174" s="27">
        <v>423</v>
      </c>
      <c r="I174" s="9"/>
    </row>
    <row r="175" spans="1:9" ht="25.5" customHeight="1">
      <c r="A175" s="241" t="s">
        <v>132</v>
      </c>
      <c r="B175" s="242"/>
      <c r="C175" s="242"/>
      <c r="D175" s="242"/>
      <c r="E175" s="243"/>
      <c r="F175" s="142">
        <f>F9+F20+F29+F46+F62+F66+F70+F74</f>
        <v>18147.400000000001</v>
      </c>
      <c r="G175" s="142">
        <f>G9+G16+G20+G29+G46+G62+G66+G70+G74</f>
        <v>9892.2000000000007</v>
      </c>
      <c r="H175" s="186">
        <f>H9+H16+H20+H29+H46+H62+H66+H70+H74</f>
        <v>8460.5000000000018</v>
      </c>
      <c r="I175" s="9"/>
    </row>
    <row r="176" spans="1:9" ht="15.75">
      <c r="A176" s="52"/>
      <c r="B176" s="31"/>
      <c r="C176" s="54"/>
      <c r="D176" s="53"/>
      <c r="E176" s="53"/>
      <c r="F176" s="53"/>
      <c r="G176" s="53"/>
      <c r="H176" s="55"/>
      <c r="I176" s="56"/>
    </row>
    <row r="177" spans="1:9" ht="12" customHeight="1">
      <c r="A177" s="57"/>
      <c r="B177" s="59"/>
      <c r="C177" s="60"/>
      <c r="D177" s="58"/>
      <c r="E177" s="58"/>
      <c r="F177" s="58"/>
      <c r="G177" s="58"/>
      <c r="H177" s="61"/>
      <c r="I177" s="56"/>
    </row>
    <row r="178" spans="1:9" ht="12.75" customHeight="1">
      <c r="A178" s="52"/>
      <c r="B178" s="101"/>
      <c r="C178" s="60"/>
      <c r="D178" s="58"/>
      <c r="E178" s="58"/>
      <c r="F178" s="58"/>
      <c r="G178" s="58"/>
      <c r="H178" s="61"/>
      <c r="I178" s="56"/>
    </row>
    <row r="179" spans="1:9" ht="12.75" customHeight="1">
      <c r="A179" s="52"/>
      <c r="B179" s="101"/>
      <c r="C179" s="60"/>
      <c r="D179" s="63"/>
      <c r="E179" s="63"/>
      <c r="F179" s="63"/>
      <c r="G179" s="63"/>
      <c r="H179" s="61"/>
      <c r="I179" s="56"/>
    </row>
    <row r="180" spans="1:9" ht="12.75" customHeight="1">
      <c r="A180" s="52"/>
      <c r="B180" s="102"/>
      <c r="C180" s="64"/>
      <c r="D180" s="64"/>
      <c r="E180" s="64"/>
      <c r="F180" s="64"/>
      <c r="G180" s="64"/>
      <c r="H180" s="64"/>
      <c r="I180" s="56"/>
    </row>
    <row r="181" spans="1:9" ht="14.25" customHeight="1">
      <c r="A181" s="52"/>
      <c r="B181" s="64"/>
      <c r="C181" s="60"/>
      <c r="D181" s="63"/>
      <c r="E181" s="63"/>
      <c r="F181" s="63"/>
      <c r="G181" s="63"/>
      <c r="H181" s="61"/>
      <c r="I181" s="56"/>
    </row>
    <row r="182" spans="1:9" ht="15.75">
      <c r="A182" s="53"/>
      <c r="B182" s="102"/>
      <c r="C182" s="65"/>
      <c r="D182" s="65"/>
      <c r="E182" s="65"/>
      <c r="F182" s="65"/>
      <c r="G182" s="65"/>
      <c r="H182" s="65"/>
    </row>
    <row r="183" spans="1:9" ht="15.75">
      <c r="A183" s="66"/>
    </row>
    <row r="184" spans="1:9" ht="15.75">
      <c r="A184" s="66"/>
    </row>
    <row r="185" spans="1:9" ht="15">
      <c r="A185" s="67"/>
    </row>
    <row r="186" spans="1:9" ht="15">
      <c r="A186" s="68"/>
    </row>
    <row r="187" spans="1:9" ht="15">
      <c r="A187" s="67"/>
    </row>
  </sheetData>
  <sortState ref="A1:F459">
    <sortCondition ref="B1:B459"/>
  </sortState>
  <mergeCells count="11">
    <mergeCell ref="A175:E175"/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  <ignoredErrors>
    <ignoredError sqref="G175:H1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2"/>
  <sheetViews>
    <sheetView showGridLines="0" view="pageBreakPreview" zoomScale="90" zoomScaleSheetLayoutView="90" workbookViewId="0">
      <selection activeCell="M7" sqref="M7"/>
    </sheetView>
  </sheetViews>
  <sheetFormatPr defaultColWidth="9.140625" defaultRowHeight="12.75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>
      <c r="A1" s="69"/>
      <c r="B1" s="69"/>
      <c r="C1" s="69"/>
      <c r="D1" s="69"/>
      <c r="E1" s="69"/>
      <c r="F1" s="252" t="s">
        <v>135</v>
      </c>
      <c r="G1" s="252"/>
      <c r="H1" s="252"/>
      <c r="I1" s="253"/>
    </row>
    <row r="2" spans="1:10" ht="54" customHeight="1">
      <c r="A2" s="69"/>
      <c r="B2" s="69"/>
      <c r="C2" s="69"/>
      <c r="D2" s="69"/>
      <c r="E2" s="127"/>
      <c r="F2" s="128"/>
      <c r="G2" s="234" t="s">
        <v>252</v>
      </c>
      <c r="H2" s="255"/>
      <c r="I2" s="255"/>
    </row>
    <row r="3" spans="1:10" ht="15">
      <c r="A3" s="69"/>
      <c r="B3" s="69"/>
      <c r="C3" s="69"/>
      <c r="D3" s="69"/>
      <c r="E3" s="161"/>
      <c r="F3" s="162"/>
      <c r="G3" s="232" t="s">
        <v>270</v>
      </c>
      <c r="H3" s="256"/>
      <c r="I3" s="256"/>
    </row>
    <row r="4" spans="1:10">
      <c r="A4" s="69"/>
      <c r="B4" s="69"/>
      <c r="C4" s="69"/>
      <c r="D4" s="69"/>
      <c r="E4" s="69"/>
      <c r="F4" s="69"/>
      <c r="G4" s="69"/>
      <c r="H4" s="69"/>
      <c r="I4" s="69"/>
    </row>
    <row r="5" spans="1:10" s="103" customFormat="1" ht="25.5" customHeight="1">
      <c r="A5" s="233" t="s">
        <v>265</v>
      </c>
      <c r="B5" s="244"/>
      <c r="C5" s="244"/>
      <c r="D5" s="244"/>
      <c r="E5" s="244"/>
      <c r="F5" s="244"/>
      <c r="G5" s="244"/>
      <c r="H5" s="244"/>
      <c r="I5" s="244"/>
    </row>
    <row r="6" spans="1:10" ht="17.25" customHeight="1">
      <c r="A6" s="173"/>
      <c r="B6" s="173"/>
      <c r="C6" s="173"/>
      <c r="D6" s="173"/>
      <c r="E6" s="173"/>
      <c r="F6" s="173"/>
      <c r="G6" s="173"/>
      <c r="H6" s="173"/>
      <c r="I6" s="166" t="s">
        <v>136</v>
      </c>
    </row>
    <row r="7" spans="1:10" ht="22.5" customHeight="1">
      <c r="A7" s="238" t="s">
        <v>0</v>
      </c>
      <c r="B7" s="238" t="s">
        <v>137</v>
      </c>
      <c r="C7" s="238" t="s">
        <v>1</v>
      </c>
      <c r="D7" s="238" t="s">
        <v>2</v>
      </c>
      <c r="E7" s="238" t="s">
        <v>3</v>
      </c>
      <c r="F7" s="238" t="s">
        <v>4</v>
      </c>
      <c r="G7" s="236" t="s">
        <v>5</v>
      </c>
      <c r="H7" s="237"/>
      <c r="I7" s="254"/>
      <c r="J7" s="1"/>
    </row>
    <row r="8" spans="1:10" ht="27.75" customHeight="1">
      <c r="A8" s="239"/>
      <c r="B8" s="239"/>
      <c r="C8" s="239"/>
      <c r="D8" s="239"/>
      <c r="E8" s="239"/>
      <c r="F8" s="239"/>
      <c r="G8" s="194" t="s">
        <v>214</v>
      </c>
      <c r="H8" s="194" t="s">
        <v>215</v>
      </c>
      <c r="I8" s="194" t="s">
        <v>229</v>
      </c>
      <c r="J8" s="1"/>
    </row>
    <row r="9" spans="1:10" ht="32.25" customHeight="1">
      <c r="A9" s="3" t="s">
        <v>257</v>
      </c>
      <c r="B9" s="116">
        <v>123</v>
      </c>
      <c r="C9" s="116"/>
      <c r="D9" s="169"/>
      <c r="E9" s="117"/>
      <c r="F9" s="169"/>
      <c r="G9" s="148">
        <f>G230</f>
        <v>18147.399999999998</v>
      </c>
      <c r="H9" s="148">
        <f>H230</f>
        <v>9892.2000000000025</v>
      </c>
      <c r="I9" s="89">
        <f>I230</f>
        <v>8460.5</v>
      </c>
      <c r="J9" s="1"/>
    </row>
    <row r="10" spans="1:10" ht="15.95" customHeight="1">
      <c r="A10" s="3" t="s">
        <v>6</v>
      </c>
      <c r="B10" s="116">
        <v>123</v>
      </c>
      <c r="C10" s="4">
        <v>1</v>
      </c>
      <c r="D10" s="5" t="s">
        <v>7</v>
      </c>
      <c r="E10" s="6" t="s">
        <v>7</v>
      </c>
      <c r="F10" s="7" t="s">
        <v>7</v>
      </c>
      <c r="G10" s="153">
        <f>G11+G16+G32+G37+G42+G47</f>
        <v>4870.7999999999993</v>
      </c>
      <c r="H10" s="153">
        <f>H11+H16+H32+H37+H42+H47</f>
        <v>4270.2</v>
      </c>
      <c r="I10" s="8">
        <f>I11+I16+I32+I37+I42+I47</f>
        <v>3705.1</v>
      </c>
      <c r="J10" s="9"/>
    </row>
    <row r="11" spans="1:10" ht="32.1" customHeight="1">
      <c r="A11" s="3" t="s">
        <v>8</v>
      </c>
      <c r="B11" s="116">
        <v>123</v>
      </c>
      <c r="C11" s="4">
        <v>1</v>
      </c>
      <c r="D11" s="5">
        <v>2</v>
      </c>
      <c r="E11" s="6" t="s">
        <v>7</v>
      </c>
      <c r="F11" s="7" t="s">
        <v>7</v>
      </c>
      <c r="G11" s="153">
        <f t="shared" ref="G11:I14" si="0">G12</f>
        <v>922.6</v>
      </c>
      <c r="H11" s="153">
        <f t="shared" si="0"/>
        <v>922.6</v>
      </c>
      <c r="I11" s="8">
        <f t="shared" si="0"/>
        <v>922.6</v>
      </c>
      <c r="J11" s="9"/>
    </row>
    <row r="12" spans="1:10" ht="15.95" customHeight="1">
      <c r="A12" s="10" t="s">
        <v>9</v>
      </c>
      <c r="B12" s="116">
        <v>123</v>
      </c>
      <c r="C12" s="11">
        <v>1</v>
      </c>
      <c r="D12" s="12">
        <v>2</v>
      </c>
      <c r="E12" s="13" t="s">
        <v>10</v>
      </c>
      <c r="F12" s="14" t="s">
        <v>7</v>
      </c>
      <c r="G12" s="154">
        <f t="shared" si="0"/>
        <v>922.6</v>
      </c>
      <c r="H12" s="154">
        <f t="shared" si="0"/>
        <v>922.6</v>
      </c>
      <c r="I12" s="15">
        <f t="shared" si="0"/>
        <v>922.6</v>
      </c>
      <c r="J12" s="9"/>
    </row>
    <row r="13" spans="1:10" ht="15.95" customHeight="1">
      <c r="A13" s="10" t="s">
        <v>11</v>
      </c>
      <c r="B13" s="116">
        <v>123</v>
      </c>
      <c r="C13" s="11">
        <v>1</v>
      </c>
      <c r="D13" s="12">
        <v>2</v>
      </c>
      <c r="E13" s="13" t="s">
        <v>12</v>
      </c>
      <c r="F13" s="14" t="s">
        <v>7</v>
      </c>
      <c r="G13" s="154">
        <f t="shared" si="0"/>
        <v>922.6</v>
      </c>
      <c r="H13" s="154">
        <f t="shared" si="0"/>
        <v>922.6</v>
      </c>
      <c r="I13" s="15">
        <f t="shared" si="0"/>
        <v>922.6</v>
      </c>
      <c r="J13" s="9"/>
    </row>
    <row r="14" spans="1:10" ht="63.95" customHeight="1">
      <c r="A14" s="40" t="s">
        <v>13</v>
      </c>
      <c r="B14" s="116">
        <v>123</v>
      </c>
      <c r="C14" s="24">
        <v>1</v>
      </c>
      <c r="D14" s="24">
        <v>2</v>
      </c>
      <c r="E14" s="41" t="s">
        <v>12</v>
      </c>
      <c r="F14" s="26">
        <v>100</v>
      </c>
      <c r="G14" s="141">
        <f t="shared" si="0"/>
        <v>922.6</v>
      </c>
      <c r="H14" s="141">
        <f t="shared" si="0"/>
        <v>922.6</v>
      </c>
      <c r="I14" s="27">
        <f t="shared" si="0"/>
        <v>922.6</v>
      </c>
      <c r="J14" s="9"/>
    </row>
    <row r="15" spans="1:10" ht="32.1" customHeight="1">
      <c r="A15" s="40" t="s">
        <v>14</v>
      </c>
      <c r="B15" s="116">
        <v>123</v>
      </c>
      <c r="C15" s="24">
        <v>1</v>
      </c>
      <c r="D15" s="24">
        <v>2</v>
      </c>
      <c r="E15" s="41" t="s">
        <v>12</v>
      </c>
      <c r="F15" s="26">
        <v>120</v>
      </c>
      <c r="G15" s="141">
        <v>922.6</v>
      </c>
      <c r="H15" s="141">
        <v>922.6</v>
      </c>
      <c r="I15" s="27">
        <v>922.6</v>
      </c>
      <c r="J15" s="9"/>
    </row>
    <row r="16" spans="1:10" ht="48" customHeight="1">
      <c r="A16" s="48" t="s">
        <v>21</v>
      </c>
      <c r="B16" s="116">
        <v>123</v>
      </c>
      <c r="C16" s="18">
        <v>1</v>
      </c>
      <c r="D16" s="18">
        <v>4</v>
      </c>
      <c r="E16" s="49" t="s">
        <v>7</v>
      </c>
      <c r="F16" s="20" t="s">
        <v>7</v>
      </c>
      <c r="G16" s="152">
        <f>G17</f>
        <v>3584.2999999999997</v>
      </c>
      <c r="H16" s="152">
        <f>H17</f>
        <v>3283.7</v>
      </c>
      <c r="I16" s="21">
        <f>I17</f>
        <v>2718.6</v>
      </c>
      <c r="J16" s="9"/>
    </row>
    <row r="17" spans="1:10" ht="17.25" customHeight="1">
      <c r="A17" s="40" t="s">
        <v>9</v>
      </c>
      <c r="B17" s="116">
        <v>123</v>
      </c>
      <c r="C17" s="24">
        <v>1</v>
      </c>
      <c r="D17" s="24">
        <v>4</v>
      </c>
      <c r="E17" s="41" t="s">
        <v>10</v>
      </c>
      <c r="F17" s="20"/>
      <c r="G17" s="141">
        <f>G18+G21+G26+G29</f>
        <v>3584.2999999999997</v>
      </c>
      <c r="H17" s="141">
        <f t="shared" ref="H17:I17" si="1">H18+H21+H26+H29</f>
        <v>3283.7</v>
      </c>
      <c r="I17" s="27">
        <f t="shared" si="1"/>
        <v>2718.6</v>
      </c>
      <c r="J17" s="9"/>
    </row>
    <row r="18" spans="1:10" ht="32.1" customHeight="1">
      <c r="A18" s="40" t="s">
        <v>22</v>
      </c>
      <c r="B18" s="116">
        <v>123</v>
      </c>
      <c r="C18" s="24">
        <v>1</v>
      </c>
      <c r="D18" s="24">
        <v>4</v>
      </c>
      <c r="E18" s="41" t="s">
        <v>23</v>
      </c>
      <c r="F18" s="26"/>
      <c r="G18" s="141">
        <f t="shared" ref="G18:I19" si="2">G19</f>
        <v>2608.6</v>
      </c>
      <c r="H18" s="141">
        <f t="shared" si="2"/>
        <v>2607</v>
      </c>
      <c r="I18" s="27">
        <f t="shared" si="2"/>
        <v>2607</v>
      </c>
      <c r="J18" s="9"/>
    </row>
    <row r="19" spans="1:10" ht="63.95" customHeight="1">
      <c r="A19" s="40" t="s">
        <v>13</v>
      </c>
      <c r="B19" s="116">
        <v>123</v>
      </c>
      <c r="C19" s="24">
        <v>1</v>
      </c>
      <c r="D19" s="24">
        <v>4</v>
      </c>
      <c r="E19" s="41" t="s">
        <v>23</v>
      </c>
      <c r="F19" s="26">
        <v>100</v>
      </c>
      <c r="G19" s="141">
        <f t="shared" si="2"/>
        <v>2608.6</v>
      </c>
      <c r="H19" s="141">
        <f t="shared" si="2"/>
        <v>2607</v>
      </c>
      <c r="I19" s="27">
        <f t="shared" si="2"/>
        <v>2607</v>
      </c>
      <c r="J19" s="9"/>
    </row>
    <row r="20" spans="1:10" ht="32.1" customHeight="1">
      <c r="A20" s="10" t="s">
        <v>14</v>
      </c>
      <c r="B20" s="116">
        <v>123</v>
      </c>
      <c r="C20" s="11">
        <v>1</v>
      </c>
      <c r="D20" s="12">
        <v>4</v>
      </c>
      <c r="E20" s="13" t="s">
        <v>23</v>
      </c>
      <c r="F20" s="14">
        <v>120</v>
      </c>
      <c r="G20" s="154">
        <v>2608.6</v>
      </c>
      <c r="H20" s="154">
        <v>2607</v>
      </c>
      <c r="I20" s="15">
        <v>2607</v>
      </c>
      <c r="J20" s="9"/>
    </row>
    <row r="21" spans="1:10" ht="15.95" customHeight="1">
      <c r="A21" s="22" t="s">
        <v>16</v>
      </c>
      <c r="B21" s="116">
        <v>123</v>
      </c>
      <c r="C21" s="23">
        <v>1</v>
      </c>
      <c r="D21" s="24">
        <v>4</v>
      </c>
      <c r="E21" s="25" t="s">
        <v>17</v>
      </c>
      <c r="F21" s="26" t="s">
        <v>7</v>
      </c>
      <c r="G21" s="141">
        <f>G22+G24</f>
        <v>975.6</v>
      </c>
      <c r="H21" s="141">
        <f>H22+H24</f>
        <v>676.6</v>
      </c>
      <c r="I21" s="27">
        <f>I22+I24</f>
        <v>111.5</v>
      </c>
      <c r="J21" s="9"/>
    </row>
    <row r="22" spans="1:10" ht="32.1" customHeight="1">
      <c r="A22" s="10" t="s">
        <v>168</v>
      </c>
      <c r="B22" s="116">
        <v>123</v>
      </c>
      <c r="C22" s="11">
        <v>1</v>
      </c>
      <c r="D22" s="12">
        <v>4</v>
      </c>
      <c r="E22" s="13" t="s">
        <v>17</v>
      </c>
      <c r="F22" s="14">
        <v>200</v>
      </c>
      <c r="G22" s="154">
        <f>G23</f>
        <v>964.1</v>
      </c>
      <c r="H22" s="154">
        <f>H23</f>
        <v>665.1</v>
      </c>
      <c r="I22" s="15">
        <f>I23</f>
        <v>100</v>
      </c>
      <c r="J22" s="9"/>
    </row>
    <row r="23" spans="1:10" ht="32.1" customHeight="1">
      <c r="A23" s="22" t="s">
        <v>18</v>
      </c>
      <c r="B23" s="116">
        <v>123</v>
      </c>
      <c r="C23" s="23">
        <v>1</v>
      </c>
      <c r="D23" s="24">
        <v>4</v>
      </c>
      <c r="E23" s="25" t="s">
        <v>17</v>
      </c>
      <c r="F23" s="26">
        <v>240</v>
      </c>
      <c r="G23" s="141">
        <v>964.1</v>
      </c>
      <c r="H23" s="141">
        <v>665.1</v>
      </c>
      <c r="I23" s="27">
        <v>100</v>
      </c>
      <c r="J23" s="9"/>
    </row>
    <row r="24" spans="1:10" ht="15.95" customHeight="1">
      <c r="A24" s="28" t="s">
        <v>19</v>
      </c>
      <c r="B24" s="116">
        <v>123</v>
      </c>
      <c r="C24" s="29">
        <v>1</v>
      </c>
      <c r="D24" s="30">
        <v>4</v>
      </c>
      <c r="E24" s="13" t="s">
        <v>17</v>
      </c>
      <c r="F24" s="32">
        <v>800</v>
      </c>
      <c r="G24" s="156">
        <f>G25</f>
        <v>11.5</v>
      </c>
      <c r="H24" s="156">
        <f>H25</f>
        <v>11.5</v>
      </c>
      <c r="I24" s="33">
        <f>I25</f>
        <v>11.5</v>
      </c>
      <c r="J24" s="9"/>
    </row>
    <row r="25" spans="1:10" ht="15.95" customHeight="1">
      <c r="A25" s="22" t="s">
        <v>20</v>
      </c>
      <c r="B25" s="116">
        <v>123</v>
      </c>
      <c r="C25" s="23">
        <v>1</v>
      </c>
      <c r="D25" s="24">
        <v>4</v>
      </c>
      <c r="E25" s="25" t="s">
        <v>17</v>
      </c>
      <c r="F25" s="26">
        <v>850</v>
      </c>
      <c r="G25" s="141">
        <v>11.5</v>
      </c>
      <c r="H25" s="141">
        <v>11.5</v>
      </c>
      <c r="I25" s="27">
        <v>11.5</v>
      </c>
      <c r="J25" s="9"/>
    </row>
    <row r="26" spans="1:10" ht="32.1" customHeight="1">
      <c r="A26" s="22" t="s">
        <v>134</v>
      </c>
      <c r="B26" s="116">
        <v>123</v>
      </c>
      <c r="C26" s="23">
        <v>1</v>
      </c>
      <c r="D26" s="24">
        <v>4</v>
      </c>
      <c r="E26" s="25" t="s">
        <v>133</v>
      </c>
      <c r="F26" s="26"/>
      <c r="G26" s="141">
        <f t="shared" ref="G26:I27" si="3">G27</f>
        <v>0.1</v>
      </c>
      <c r="H26" s="141">
        <f t="shared" si="3"/>
        <v>0.1</v>
      </c>
      <c r="I26" s="27">
        <f t="shared" si="3"/>
        <v>0.1</v>
      </c>
      <c r="J26" s="9"/>
    </row>
    <row r="27" spans="1:10" ht="32.1" customHeight="1">
      <c r="A27" s="10" t="s">
        <v>168</v>
      </c>
      <c r="B27" s="116">
        <v>123</v>
      </c>
      <c r="C27" s="23">
        <v>1</v>
      </c>
      <c r="D27" s="24">
        <v>4</v>
      </c>
      <c r="E27" s="25" t="s">
        <v>133</v>
      </c>
      <c r="F27" s="26">
        <v>200</v>
      </c>
      <c r="G27" s="141">
        <f t="shared" si="3"/>
        <v>0.1</v>
      </c>
      <c r="H27" s="141">
        <f t="shared" si="3"/>
        <v>0.1</v>
      </c>
      <c r="I27" s="27">
        <f t="shared" si="3"/>
        <v>0.1</v>
      </c>
      <c r="J27" s="9"/>
    </row>
    <row r="28" spans="1:10" ht="30" customHeight="1">
      <c r="A28" s="22" t="s">
        <v>18</v>
      </c>
      <c r="B28" s="116">
        <v>123</v>
      </c>
      <c r="C28" s="23">
        <v>1</v>
      </c>
      <c r="D28" s="24">
        <v>4</v>
      </c>
      <c r="E28" s="25" t="s">
        <v>133</v>
      </c>
      <c r="F28" s="26">
        <v>240</v>
      </c>
      <c r="G28" s="141">
        <v>0.1</v>
      </c>
      <c r="H28" s="141">
        <v>0.1</v>
      </c>
      <c r="I28" s="27">
        <v>0.1</v>
      </c>
      <c r="J28" s="9"/>
    </row>
    <row r="29" spans="1:10" ht="53.25" hidden="1" customHeight="1">
      <c r="A29" s="10" t="s">
        <v>209</v>
      </c>
      <c r="B29" s="116">
        <v>123</v>
      </c>
      <c r="C29" s="24">
        <v>1</v>
      </c>
      <c r="D29" s="24">
        <v>4</v>
      </c>
      <c r="E29" s="41" t="s">
        <v>118</v>
      </c>
      <c r="F29" s="26"/>
      <c r="G29" s="141">
        <f t="shared" ref="G29:I30" si="4">G30</f>
        <v>0</v>
      </c>
      <c r="H29" s="141">
        <f t="shared" si="4"/>
        <v>0</v>
      </c>
      <c r="I29" s="27">
        <f t="shared" si="4"/>
        <v>0</v>
      </c>
      <c r="J29" s="9"/>
    </row>
    <row r="30" spans="1:10" ht="31.5" hidden="1" customHeight="1">
      <c r="A30" s="40" t="s">
        <v>13</v>
      </c>
      <c r="B30" s="116">
        <v>123</v>
      </c>
      <c r="C30" s="24">
        <v>1</v>
      </c>
      <c r="D30" s="24">
        <v>4</v>
      </c>
      <c r="E30" s="41" t="s">
        <v>118</v>
      </c>
      <c r="F30" s="26">
        <v>100</v>
      </c>
      <c r="G30" s="141">
        <f t="shared" si="4"/>
        <v>0</v>
      </c>
      <c r="H30" s="141">
        <f t="shared" si="4"/>
        <v>0</v>
      </c>
      <c r="I30" s="27">
        <f t="shared" si="4"/>
        <v>0</v>
      </c>
      <c r="J30" s="9"/>
    </row>
    <row r="31" spans="1:10" ht="31.5" hidden="1" customHeight="1">
      <c r="A31" s="40" t="s">
        <v>14</v>
      </c>
      <c r="B31" s="116">
        <v>123</v>
      </c>
      <c r="C31" s="24">
        <v>1</v>
      </c>
      <c r="D31" s="24">
        <v>4</v>
      </c>
      <c r="E31" s="41" t="s">
        <v>118</v>
      </c>
      <c r="F31" s="26">
        <v>120</v>
      </c>
      <c r="G31" s="141"/>
      <c r="H31" s="141"/>
      <c r="I31" s="27"/>
      <c r="J31" s="9"/>
    </row>
    <row r="32" spans="1:10" ht="48" customHeight="1">
      <c r="A32" s="48" t="s">
        <v>24</v>
      </c>
      <c r="B32" s="116">
        <v>123</v>
      </c>
      <c r="C32" s="18">
        <v>1</v>
      </c>
      <c r="D32" s="18">
        <v>6</v>
      </c>
      <c r="E32" s="49" t="s">
        <v>7</v>
      </c>
      <c r="F32" s="20" t="s">
        <v>7</v>
      </c>
      <c r="G32" s="152">
        <f t="shared" ref="G32:I35" si="5">G33</f>
        <v>28.9</v>
      </c>
      <c r="H32" s="152">
        <f t="shared" si="5"/>
        <v>28.9</v>
      </c>
      <c r="I32" s="21">
        <f t="shared" si="5"/>
        <v>28.9</v>
      </c>
      <c r="J32" s="9"/>
    </row>
    <row r="33" spans="1:10" ht="15.95" customHeight="1">
      <c r="A33" s="40" t="s">
        <v>15</v>
      </c>
      <c r="B33" s="116">
        <v>123</v>
      </c>
      <c r="C33" s="24">
        <v>1</v>
      </c>
      <c r="D33" s="24">
        <v>6</v>
      </c>
      <c r="E33" s="41" t="s">
        <v>10</v>
      </c>
      <c r="F33" s="26" t="s">
        <v>7</v>
      </c>
      <c r="G33" s="141">
        <f t="shared" si="5"/>
        <v>28.9</v>
      </c>
      <c r="H33" s="141">
        <f t="shared" si="5"/>
        <v>28.9</v>
      </c>
      <c r="I33" s="27">
        <f t="shared" si="5"/>
        <v>28.9</v>
      </c>
      <c r="J33" s="9"/>
    </row>
    <row r="34" spans="1:10" ht="18" customHeight="1">
      <c r="A34" s="40" t="s">
        <v>138</v>
      </c>
      <c r="B34" s="116">
        <v>123</v>
      </c>
      <c r="C34" s="24">
        <v>1</v>
      </c>
      <c r="D34" s="24">
        <v>6</v>
      </c>
      <c r="E34" s="41" t="s">
        <v>25</v>
      </c>
      <c r="F34" s="26"/>
      <c r="G34" s="141">
        <f t="shared" si="5"/>
        <v>28.9</v>
      </c>
      <c r="H34" s="141">
        <f t="shared" si="5"/>
        <v>28.9</v>
      </c>
      <c r="I34" s="27">
        <f t="shared" si="5"/>
        <v>28.9</v>
      </c>
      <c r="J34" s="9"/>
    </row>
    <row r="35" spans="1:10" ht="15.95" customHeight="1">
      <c r="A35" s="40" t="s">
        <v>26</v>
      </c>
      <c r="B35" s="116">
        <v>123</v>
      </c>
      <c r="C35" s="24">
        <v>1</v>
      </c>
      <c r="D35" s="24">
        <v>6</v>
      </c>
      <c r="E35" s="41" t="s">
        <v>25</v>
      </c>
      <c r="F35" s="26">
        <v>500</v>
      </c>
      <c r="G35" s="141">
        <f t="shared" si="5"/>
        <v>28.9</v>
      </c>
      <c r="H35" s="141">
        <f t="shared" si="5"/>
        <v>28.9</v>
      </c>
      <c r="I35" s="27">
        <f t="shared" si="5"/>
        <v>28.9</v>
      </c>
      <c r="J35" s="9"/>
    </row>
    <row r="36" spans="1:10" ht="13.5" customHeight="1">
      <c r="A36" s="40" t="s">
        <v>27</v>
      </c>
      <c r="B36" s="116">
        <v>123</v>
      </c>
      <c r="C36" s="24">
        <v>1</v>
      </c>
      <c r="D36" s="24">
        <v>6</v>
      </c>
      <c r="E36" s="41" t="s">
        <v>25</v>
      </c>
      <c r="F36" s="26">
        <v>540</v>
      </c>
      <c r="G36" s="141">
        <v>28.9</v>
      </c>
      <c r="H36" s="141">
        <v>28.9</v>
      </c>
      <c r="I36" s="27">
        <v>28.9</v>
      </c>
      <c r="J36" s="9"/>
    </row>
    <row r="37" spans="1:10" ht="15.75" hidden="1" customHeight="1">
      <c r="A37" s="48" t="s">
        <v>28</v>
      </c>
      <c r="B37" s="116">
        <v>123</v>
      </c>
      <c r="C37" s="18">
        <v>1</v>
      </c>
      <c r="D37" s="18">
        <v>7</v>
      </c>
      <c r="E37" s="49"/>
      <c r="F37" s="20"/>
      <c r="G37" s="152">
        <f t="shared" ref="G37:I40" si="6">G38</f>
        <v>0</v>
      </c>
      <c r="H37" s="152">
        <f t="shared" si="6"/>
        <v>0</v>
      </c>
      <c r="I37" s="21">
        <f t="shared" si="6"/>
        <v>0</v>
      </c>
      <c r="J37" s="9"/>
    </row>
    <row r="38" spans="1:10" ht="15.75" hidden="1" customHeight="1">
      <c r="A38" s="40" t="s">
        <v>9</v>
      </c>
      <c r="B38" s="116">
        <v>123</v>
      </c>
      <c r="C38" s="24">
        <v>1</v>
      </c>
      <c r="D38" s="24">
        <v>7</v>
      </c>
      <c r="E38" s="41" t="s">
        <v>10</v>
      </c>
      <c r="F38" s="26"/>
      <c r="G38" s="141">
        <f t="shared" si="6"/>
        <v>0</v>
      </c>
      <c r="H38" s="141">
        <f t="shared" si="6"/>
        <v>0</v>
      </c>
      <c r="I38" s="27">
        <f t="shared" si="6"/>
        <v>0</v>
      </c>
      <c r="J38" s="9"/>
    </row>
    <row r="39" spans="1:10" ht="31.5" hidden="1" customHeight="1">
      <c r="A39" s="40" t="s">
        <v>29</v>
      </c>
      <c r="B39" s="116">
        <v>123</v>
      </c>
      <c r="C39" s="24">
        <v>1</v>
      </c>
      <c r="D39" s="24">
        <v>7</v>
      </c>
      <c r="E39" s="41" t="s">
        <v>30</v>
      </c>
      <c r="F39" s="26"/>
      <c r="G39" s="141">
        <f t="shared" si="6"/>
        <v>0</v>
      </c>
      <c r="H39" s="141">
        <f t="shared" si="6"/>
        <v>0</v>
      </c>
      <c r="I39" s="27">
        <f t="shared" si="6"/>
        <v>0</v>
      </c>
      <c r="J39" s="9"/>
    </row>
    <row r="40" spans="1:10" ht="31.5" hidden="1" customHeight="1">
      <c r="A40" s="10" t="s">
        <v>168</v>
      </c>
      <c r="B40" s="116">
        <v>123</v>
      </c>
      <c r="C40" s="11">
        <v>1</v>
      </c>
      <c r="D40" s="12">
        <v>7</v>
      </c>
      <c r="E40" s="13" t="s">
        <v>30</v>
      </c>
      <c r="F40" s="14">
        <v>200</v>
      </c>
      <c r="G40" s="154">
        <f t="shared" si="6"/>
        <v>0</v>
      </c>
      <c r="H40" s="154">
        <f t="shared" si="6"/>
        <v>0</v>
      </c>
      <c r="I40" s="15">
        <f t="shared" si="6"/>
        <v>0</v>
      </c>
      <c r="J40" s="9"/>
    </row>
    <row r="41" spans="1:10" ht="31.5" hidden="1" customHeight="1">
      <c r="A41" s="40" t="s">
        <v>18</v>
      </c>
      <c r="B41" s="116">
        <v>123</v>
      </c>
      <c r="C41" s="11">
        <v>1</v>
      </c>
      <c r="D41" s="12">
        <v>7</v>
      </c>
      <c r="E41" s="13" t="s">
        <v>30</v>
      </c>
      <c r="F41" s="26">
        <v>240</v>
      </c>
      <c r="G41" s="154"/>
      <c r="H41" s="154"/>
      <c r="I41" s="15"/>
      <c r="J41" s="9"/>
    </row>
    <row r="42" spans="1:10" ht="15.95" customHeight="1">
      <c r="A42" s="16" t="s">
        <v>31</v>
      </c>
      <c r="B42" s="116">
        <v>123</v>
      </c>
      <c r="C42" s="17">
        <v>1</v>
      </c>
      <c r="D42" s="18">
        <v>11</v>
      </c>
      <c r="E42" s="19" t="s">
        <v>7</v>
      </c>
      <c r="F42" s="20" t="s">
        <v>7</v>
      </c>
      <c r="G42" s="152">
        <f t="shared" ref="G42:I45" si="7">G43</f>
        <v>30</v>
      </c>
      <c r="H42" s="152">
        <f t="shared" si="7"/>
        <v>30</v>
      </c>
      <c r="I42" s="21">
        <f t="shared" si="7"/>
        <v>30</v>
      </c>
      <c r="J42" s="9"/>
    </row>
    <row r="43" spans="1:10" ht="15.95" customHeight="1">
      <c r="A43" s="10" t="s">
        <v>9</v>
      </c>
      <c r="B43" s="116">
        <v>123</v>
      </c>
      <c r="C43" s="11">
        <v>1</v>
      </c>
      <c r="D43" s="12">
        <v>11</v>
      </c>
      <c r="E43" s="13" t="s">
        <v>10</v>
      </c>
      <c r="F43" s="14" t="s">
        <v>7</v>
      </c>
      <c r="G43" s="154">
        <f t="shared" si="7"/>
        <v>30</v>
      </c>
      <c r="H43" s="154">
        <f t="shared" si="7"/>
        <v>30</v>
      </c>
      <c r="I43" s="15">
        <f t="shared" si="7"/>
        <v>30</v>
      </c>
      <c r="J43" s="9"/>
    </row>
    <row r="44" spans="1:10" ht="15.95" customHeight="1">
      <c r="A44" s="10" t="s">
        <v>167</v>
      </c>
      <c r="B44" s="116">
        <v>123</v>
      </c>
      <c r="C44" s="11">
        <v>1</v>
      </c>
      <c r="D44" s="12">
        <v>11</v>
      </c>
      <c r="E44" s="13" t="s">
        <v>32</v>
      </c>
      <c r="F44" s="14" t="s">
        <v>7</v>
      </c>
      <c r="G44" s="154">
        <f t="shared" si="7"/>
        <v>30</v>
      </c>
      <c r="H44" s="154">
        <f t="shared" si="7"/>
        <v>30</v>
      </c>
      <c r="I44" s="15">
        <f t="shared" si="7"/>
        <v>30</v>
      </c>
      <c r="J44" s="9"/>
    </row>
    <row r="45" spans="1:10" ht="15.95" customHeight="1">
      <c r="A45" s="10" t="s">
        <v>19</v>
      </c>
      <c r="B45" s="116">
        <v>123</v>
      </c>
      <c r="C45" s="11">
        <v>1</v>
      </c>
      <c r="D45" s="12">
        <v>11</v>
      </c>
      <c r="E45" s="13" t="s">
        <v>32</v>
      </c>
      <c r="F45" s="14">
        <v>800</v>
      </c>
      <c r="G45" s="154">
        <f t="shared" si="7"/>
        <v>30</v>
      </c>
      <c r="H45" s="154">
        <f t="shared" si="7"/>
        <v>30</v>
      </c>
      <c r="I45" s="15">
        <f t="shared" si="7"/>
        <v>30</v>
      </c>
      <c r="J45" s="9"/>
    </row>
    <row r="46" spans="1:10" ht="15.95" customHeight="1">
      <c r="A46" s="22" t="s">
        <v>33</v>
      </c>
      <c r="B46" s="116">
        <v>123</v>
      </c>
      <c r="C46" s="23">
        <v>1</v>
      </c>
      <c r="D46" s="24">
        <v>11</v>
      </c>
      <c r="E46" s="25" t="s">
        <v>32</v>
      </c>
      <c r="F46" s="26">
        <v>870</v>
      </c>
      <c r="G46" s="141">
        <v>30</v>
      </c>
      <c r="H46" s="141">
        <v>30</v>
      </c>
      <c r="I46" s="27">
        <v>30</v>
      </c>
      <c r="J46" s="9"/>
    </row>
    <row r="47" spans="1:10" ht="15.95" customHeight="1">
      <c r="A47" s="34" t="s">
        <v>34</v>
      </c>
      <c r="B47" s="116">
        <v>123</v>
      </c>
      <c r="C47" s="35">
        <v>1</v>
      </c>
      <c r="D47" s="36">
        <v>13</v>
      </c>
      <c r="E47" s="37" t="s">
        <v>7</v>
      </c>
      <c r="F47" s="38" t="s">
        <v>7</v>
      </c>
      <c r="G47" s="155">
        <f>G48</f>
        <v>305</v>
      </c>
      <c r="H47" s="155">
        <f>H48</f>
        <v>5</v>
      </c>
      <c r="I47" s="39">
        <f>I48</f>
        <v>5</v>
      </c>
      <c r="J47" s="9"/>
    </row>
    <row r="48" spans="1:10" ht="18" customHeight="1">
      <c r="A48" s="10" t="s">
        <v>9</v>
      </c>
      <c r="B48" s="116">
        <v>123</v>
      </c>
      <c r="C48" s="11">
        <v>1</v>
      </c>
      <c r="D48" s="12">
        <v>13</v>
      </c>
      <c r="E48" s="13" t="s">
        <v>10</v>
      </c>
      <c r="F48" s="14" t="s">
        <v>7</v>
      </c>
      <c r="G48" s="154">
        <f>G49+G52</f>
        <v>305</v>
      </c>
      <c r="H48" s="154">
        <f>H49+H52</f>
        <v>5</v>
      </c>
      <c r="I48" s="15">
        <f>I49+I52</f>
        <v>5</v>
      </c>
      <c r="J48" s="9"/>
    </row>
    <row r="49" spans="1:10" ht="31.5" hidden="1" customHeight="1">
      <c r="A49" s="10" t="s">
        <v>35</v>
      </c>
      <c r="B49" s="116">
        <v>123</v>
      </c>
      <c r="C49" s="11">
        <v>1</v>
      </c>
      <c r="D49" s="12">
        <v>13</v>
      </c>
      <c r="E49" s="13" t="s">
        <v>36</v>
      </c>
      <c r="F49" s="14" t="s">
        <v>7</v>
      </c>
      <c r="G49" s="154">
        <f t="shared" ref="G49:I50" si="8">G50</f>
        <v>0</v>
      </c>
      <c r="H49" s="154">
        <f t="shared" si="8"/>
        <v>0</v>
      </c>
      <c r="I49" s="15">
        <f t="shared" si="8"/>
        <v>0</v>
      </c>
      <c r="J49" s="9"/>
    </row>
    <row r="50" spans="1:10" ht="31.5" hidden="1" customHeight="1">
      <c r="A50" s="10" t="s">
        <v>168</v>
      </c>
      <c r="B50" s="116">
        <v>123</v>
      </c>
      <c r="C50" s="11">
        <v>1</v>
      </c>
      <c r="D50" s="12">
        <v>13</v>
      </c>
      <c r="E50" s="13" t="s">
        <v>36</v>
      </c>
      <c r="F50" s="14">
        <v>200</v>
      </c>
      <c r="G50" s="154">
        <f t="shared" si="8"/>
        <v>0</v>
      </c>
      <c r="H50" s="154">
        <f t="shared" si="8"/>
        <v>0</v>
      </c>
      <c r="I50" s="15">
        <f t="shared" si="8"/>
        <v>0</v>
      </c>
      <c r="J50" s="9"/>
    </row>
    <row r="51" spans="1:10" ht="31.5" hidden="1" customHeight="1">
      <c r="A51" s="40" t="s">
        <v>18</v>
      </c>
      <c r="B51" s="116">
        <v>123</v>
      </c>
      <c r="C51" s="24">
        <v>1</v>
      </c>
      <c r="D51" s="24">
        <v>13</v>
      </c>
      <c r="E51" s="41" t="s">
        <v>36</v>
      </c>
      <c r="F51" s="26">
        <v>240</v>
      </c>
      <c r="G51" s="141"/>
      <c r="H51" s="141"/>
      <c r="I51" s="27"/>
      <c r="J51" s="9"/>
    </row>
    <row r="52" spans="1:10" ht="21" customHeight="1">
      <c r="A52" s="40" t="s">
        <v>37</v>
      </c>
      <c r="B52" s="116">
        <v>123</v>
      </c>
      <c r="C52" s="24">
        <v>1</v>
      </c>
      <c r="D52" s="24">
        <v>13</v>
      </c>
      <c r="E52" s="41" t="s">
        <v>38</v>
      </c>
      <c r="F52" s="26" t="s">
        <v>7</v>
      </c>
      <c r="G52" s="141">
        <f>G53+G55</f>
        <v>305</v>
      </c>
      <c r="H52" s="141">
        <f>H53+H55</f>
        <v>5</v>
      </c>
      <c r="I52" s="27">
        <f>I53+I55</f>
        <v>5</v>
      </c>
      <c r="J52" s="9"/>
    </row>
    <row r="53" spans="1:10" ht="20.25" customHeight="1">
      <c r="A53" s="10" t="s">
        <v>168</v>
      </c>
      <c r="B53" s="116">
        <v>123</v>
      </c>
      <c r="C53" s="24">
        <v>1</v>
      </c>
      <c r="D53" s="24">
        <v>13</v>
      </c>
      <c r="E53" s="41" t="s">
        <v>38</v>
      </c>
      <c r="F53" s="26">
        <v>200</v>
      </c>
      <c r="G53" s="141">
        <f>G54</f>
        <v>300</v>
      </c>
      <c r="H53" s="141">
        <f>H54</f>
        <v>0</v>
      </c>
      <c r="I53" s="27">
        <f>I54</f>
        <v>0</v>
      </c>
      <c r="J53" s="9"/>
    </row>
    <row r="54" spans="1:10" ht="27.75" customHeight="1">
      <c r="A54" s="22" t="s">
        <v>18</v>
      </c>
      <c r="B54" s="116">
        <v>123</v>
      </c>
      <c r="C54" s="23">
        <v>1</v>
      </c>
      <c r="D54" s="24">
        <v>13</v>
      </c>
      <c r="E54" s="41" t="s">
        <v>38</v>
      </c>
      <c r="F54" s="26">
        <v>240</v>
      </c>
      <c r="G54" s="141">
        <v>300</v>
      </c>
      <c r="H54" s="141"/>
      <c r="I54" s="27"/>
      <c r="J54" s="9"/>
    </row>
    <row r="55" spans="1:10" ht="15" customHeight="1">
      <c r="A55" s="10" t="s">
        <v>19</v>
      </c>
      <c r="B55" s="116">
        <v>123</v>
      </c>
      <c r="C55" s="11">
        <v>1</v>
      </c>
      <c r="D55" s="12">
        <v>13</v>
      </c>
      <c r="E55" s="41" t="s">
        <v>38</v>
      </c>
      <c r="F55" s="14">
        <v>800</v>
      </c>
      <c r="G55" s="154">
        <f>G56+G57</f>
        <v>5</v>
      </c>
      <c r="H55" s="154">
        <f>H56+H57</f>
        <v>5</v>
      </c>
      <c r="I55" s="15">
        <f>I56+I57</f>
        <v>5</v>
      </c>
      <c r="J55" s="9"/>
    </row>
    <row r="56" spans="1:10" ht="15.75" hidden="1" customHeight="1">
      <c r="A56" s="22" t="s">
        <v>39</v>
      </c>
      <c r="B56" s="116">
        <v>123</v>
      </c>
      <c r="C56" s="23">
        <v>1</v>
      </c>
      <c r="D56" s="24">
        <v>13</v>
      </c>
      <c r="E56" s="42" t="s">
        <v>38</v>
      </c>
      <c r="F56" s="26">
        <v>830</v>
      </c>
      <c r="G56" s="141"/>
      <c r="H56" s="141"/>
      <c r="I56" s="27"/>
      <c r="J56" s="9"/>
    </row>
    <row r="57" spans="1:10" ht="15.95" customHeight="1">
      <c r="A57" s="40" t="s">
        <v>20</v>
      </c>
      <c r="B57" s="116">
        <v>123</v>
      </c>
      <c r="C57" s="23">
        <v>1</v>
      </c>
      <c r="D57" s="24">
        <v>13</v>
      </c>
      <c r="E57" s="41" t="s">
        <v>38</v>
      </c>
      <c r="F57" s="26">
        <v>850</v>
      </c>
      <c r="G57" s="141">
        <v>5</v>
      </c>
      <c r="H57" s="141">
        <v>5</v>
      </c>
      <c r="I57" s="27">
        <v>5</v>
      </c>
      <c r="J57" s="9"/>
    </row>
    <row r="58" spans="1:10" ht="15.95" customHeight="1">
      <c r="A58" s="3" t="s">
        <v>40</v>
      </c>
      <c r="B58" s="116">
        <v>123</v>
      </c>
      <c r="C58" s="4">
        <v>2</v>
      </c>
      <c r="D58" s="5">
        <v>3</v>
      </c>
      <c r="E58" s="6" t="s">
        <v>7</v>
      </c>
      <c r="F58" s="7" t="s">
        <v>7</v>
      </c>
      <c r="G58" s="153">
        <f t="shared" ref="G58:I59" si="9">G59</f>
        <v>134.80000000000001</v>
      </c>
      <c r="H58" s="153">
        <f t="shared" si="9"/>
        <v>144.9</v>
      </c>
      <c r="I58" s="8">
        <f t="shared" si="9"/>
        <v>150.5</v>
      </c>
      <c r="J58" s="9"/>
    </row>
    <row r="59" spans="1:10" ht="15.95" customHeight="1">
      <c r="A59" s="10" t="s">
        <v>15</v>
      </c>
      <c r="B59" s="116">
        <v>123</v>
      </c>
      <c r="C59" s="11">
        <v>2</v>
      </c>
      <c r="D59" s="12">
        <v>3</v>
      </c>
      <c r="E59" s="13" t="s">
        <v>10</v>
      </c>
      <c r="F59" s="14" t="s">
        <v>7</v>
      </c>
      <c r="G59" s="154">
        <f t="shared" si="9"/>
        <v>134.80000000000001</v>
      </c>
      <c r="H59" s="154">
        <f t="shared" si="9"/>
        <v>144.9</v>
      </c>
      <c r="I59" s="15">
        <f t="shared" si="9"/>
        <v>150.5</v>
      </c>
      <c r="J59" s="9"/>
    </row>
    <row r="60" spans="1:10" s="47" customFormat="1" ht="32.1" customHeight="1">
      <c r="A60" s="43" t="s">
        <v>41</v>
      </c>
      <c r="B60" s="116">
        <v>123</v>
      </c>
      <c r="C60" s="11">
        <v>2</v>
      </c>
      <c r="D60" s="12">
        <v>3</v>
      </c>
      <c r="E60" s="13" t="s">
        <v>42</v>
      </c>
      <c r="F60" s="44" t="s">
        <v>7</v>
      </c>
      <c r="G60" s="160">
        <f>G61+G63</f>
        <v>134.80000000000001</v>
      </c>
      <c r="H60" s="160">
        <f>H61+H63</f>
        <v>144.9</v>
      </c>
      <c r="I60" s="45">
        <f>I61+I63</f>
        <v>150.5</v>
      </c>
      <c r="J60" s="46"/>
    </row>
    <row r="61" spans="1:10" ht="63.95" customHeight="1">
      <c r="A61" s="10" t="s">
        <v>13</v>
      </c>
      <c r="B61" s="116">
        <v>123</v>
      </c>
      <c r="C61" s="11">
        <v>2</v>
      </c>
      <c r="D61" s="12">
        <v>3</v>
      </c>
      <c r="E61" s="13" t="s">
        <v>42</v>
      </c>
      <c r="F61" s="14">
        <v>100</v>
      </c>
      <c r="G61" s="154">
        <f>G62</f>
        <v>130.9</v>
      </c>
      <c r="H61" s="154">
        <f>H62</f>
        <v>132.30000000000001</v>
      </c>
      <c r="I61" s="15">
        <f>I62</f>
        <v>138</v>
      </c>
      <c r="J61" s="9"/>
    </row>
    <row r="62" spans="1:10" ht="32.1" customHeight="1">
      <c r="A62" s="10" t="s">
        <v>43</v>
      </c>
      <c r="B62" s="116">
        <v>123</v>
      </c>
      <c r="C62" s="11">
        <v>2</v>
      </c>
      <c r="D62" s="12">
        <v>3</v>
      </c>
      <c r="E62" s="13" t="s">
        <v>42</v>
      </c>
      <c r="F62" s="14">
        <v>120</v>
      </c>
      <c r="G62" s="154">
        <v>130.9</v>
      </c>
      <c r="H62" s="154">
        <v>132.30000000000001</v>
      </c>
      <c r="I62" s="15">
        <v>138</v>
      </c>
      <c r="J62" s="9"/>
    </row>
    <row r="63" spans="1:10" ht="32.1" customHeight="1">
      <c r="A63" s="10" t="s">
        <v>168</v>
      </c>
      <c r="B63" s="116">
        <v>123</v>
      </c>
      <c r="C63" s="11">
        <v>2</v>
      </c>
      <c r="D63" s="12">
        <v>3</v>
      </c>
      <c r="E63" s="13" t="s">
        <v>44</v>
      </c>
      <c r="F63" s="14">
        <v>200</v>
      </c>
      <c r="G63" s="154">
        <f>G64</f>
        <v>3.9</v>
      </c>
      <c r="H63" s="154">
        <f>H64</f>
        <v>12.6</v>
      </c>
      <c r="I63" s="15">
        <f>I64</f>
        <v>12.5</v>
      </c>
      <c r="J63" s="9"/>
    </row>
    <row r="64" spans="1:10" ht="32.1" customHeight="1">
      <c r="A64" s="10" t="s">
        <v>18</v>
      </c>
      <c r="B64" s="116">
        <v>123</v>
      </c>
      <c r="C64" s="11">
        <v>2</v>
      </c>
      <c r="D64" s="12">
        <v>3</v>
      </c>
      <c r="E64" s="13" t="s">
        <v>44</v>
      </c>
      <c r="F64" s="14">
        <v>240</v>
      </c>
      <c r="G64" s="154">
        <v>3.9</v>
      </c>
      <c r="H64" s="154">
        <v>12.6</v>
      </c>
      <c r="I64" s="15">
        <v>12.5</v>
      </c>
      <c r="J64" s="9"/>
    </row>
    <row r="65" spans="1:10" ht="32.1" customHeight="1">
      <c r="A65" s="3" t="s">
        <v>45</v>
      </c>
      <c r="B65" s="116">
        <v>123</v>
      </c>
      <c r="C65" s="4">
        <v>3</v>
      </c>
      <c r="D65" s="12"/>
      <c r="E65" s="13"/>
      <c r="F65" s="14"/>
      <c r="G65" s="153">
        <f>G66</f>
        <v>144.5</v>
      </c>
      <c r="H65" s="153">
        <f>H66</f>
        <v>25</v>
      </c>
      <c r="I65" s="8">
        <f>I66</f>
        <v>25</v>
      </c>
      <c r="J65" s="9"/>
    </row>
    <row r="66" spans="1:10" ht="32.1" customHeight="1">
      <c r="A66" s="3" t="s">
        <v>222</v>
      </c>
      <c r="B66" s="116">
        <v>123</v>
      </c>
      <c r="C66" s="4">
        <v>3</v>
      </c>
      <c r="D66" s="5">
        <v>10</v>
      </c>
      <c r="E66" s="6" t="s">
        <v>7</v>
      </c>
      <c r="F66" s="7" t="s">
        <v>7</v>
      </c>
      <c r="G66" s="153">
        <f>G67</f>
        <v>144.5</v>
      </c>
      <c r="H66" s="153">
        <f>H67+H74</f>
        <v>25</v>
      </c>
      <c r="I66" s="8">
        <f>I67+I74</f>
        <v>25</v>
      </c>
      <c r="J66" s="9"/>
    </row>
    <row r="67" spans="1:10" ht="63">
      <c r="A67" s="3" t="s">
        <v>254</v>
      </c>
      <c r="B67" s="116">
        <v>123</v>
      </c>
      <c r="C67" s="4">
        <v>3</v>
      </c>
      <c r="D67" s="5">
        <v>10</v>
      </c>
      <c r="E67" s="6" t="s">
        <v>46</v>
      </c>
      <c r="F67" s="7" t="s">
        <v>7</v>
      </c>
      <c r="G67" s="153">
        <f>G68+G71</f>
        <v>144.5</v>
      </c>
      <c r="H67" s="153">
        <f>H68+H71</f>
        <v>25</v>
      </c>
      <c r="I67" s="8">
        <f>I68+I71</f>
        <v>25</v>
      </c>
      <c r="J67" s="9"/>
    </row>
    <row r="68" spans="1:10" ht="33" customHeight="1">
      <c r="A68" s="10" t="s">
        <v>263</v>
      </c>
      <c r="B68" s="116">
        <v>123</v>
      </c>
      <c r="C68" s="11">
        <v>3</v>
      </c>
      <c r="D68" s="12">
        <v>10</v>
      </c>
      <c r="E68" s="25" t="s">
        <v>47</v>
      </c>
      <c r="F68" s="14" t="s">
        <v>7</v>
      </c>
      <c r="G68" s="154">
        <f>G69+G79</f>
        <v>144.5</v>
      </c>
      <c r="H68" s="154">
        <f t="shared" ref="G68:I69" si="10">H69</f>
        <v>25</v>
      </c>
      <c r="I68" s="15">
        <f t="shared" si="10"/>
        <v>25</v>
      </c>
      <c r="J68" s="9"/>
    </row>
    <row r="69" spans="1:10" ht="32.1" customHeight="1">
      <c r="A69" s="10" t="s">
        <v>168</v>
      </c>
      <c r="B69" s="116">
        <v>123</v>
      </c>
      <c r="C69" s="23">
        <v>3</v>
      </c>
      <c r="D69" s="24">
        <v>10</v>
      </c>
      <c r="E69" s="25" t="s">
        <v>47</v>
      </c>
      <c r="F69" s="26">
        <v>200</v>
      </c>
      <c r="G69" s="141">
        <f t="shared" si="10"/>
        <v>138.5</v>
      </c>
      <c r="H69" s="141">
        <f t="shared" si="10"/>
        <v>25</v>
      </c>
      <c r="I69" s="27">
        <f t="shared" si="10"/>
        <v>25</v>
      </c>
      <c r="J69" s="9"/>
    </row>
    <row r="70" spans="1:10" ht="32.25" customHeight="1">
      <c r="A70" s="22" t="s">
        <v>18</v>
      </c>
      <c r="B70" s="116">
        <v>123</v>
      </c>
      <c r="C70" s="23">
        <v>3</v>
      </c>
      <c r="D70" s="24">
        <v>10</v>
      </c>
      <c r="E70" s="25" t="s">
        <v>47</v>
      </c>
      <c r="F70" s="26">
        <v>240</v>
      </c>
      <c r="G70" s="141">
        <v>138.5</v>
      </c>
      <c r="H70" s="141">
        <v>25</v>
      </c>
      <c r="I70" s="27">
        <v>25</v>
      </c>
      <c r="J70" s="9"/>
    </row>
    <row r="71" spans="1:10" ht="31.5" hidden="1" customHeight="1">
      <c r="A71" s="10" t="s">
        <v>48</v>
      </c>
      <c r="B71" s="116">
        <v>123</v>
      </c>
      <c r="C71" s="11">
        <v>3</v>
      </c>
      <c r="D71" s="12">
        <v>10</v>
      </c>
      <c r="E71" s="13" t="s">
        <v>49</v>
      </c>
      <c r="F71" s="14"/>
      <c r="G71" s="154">
        <f t="shared" ref="G71:I72" si="11">G72</f>
        <v>0</v>
      </c>
      <c r="H71" s="154">
        <f t="shared" si="11"/>
        <v>0</v>
      </c>
      <c r="I71" s="15">
        <f t="shared" si="11"/>
        <v>0</v>
      </c>
      <c r="J71" s="9"/>
    </row>
    <row r="72" spans="1:10" ht="31.5" hidden="1" customHeight="1">
      <c r="A72" s="10" t="s">
        <v>168</v>
      </c>
      <c r="B72" s="116">
        <v>123</v>
      </c>
      <c r="C72" s="11">
        <v>3</v>
      </c>
      <c r="D72" s="12">
        <v>10</v>
      </c>
      <c r="E72" s="13" t="s">
        <v>49</v>
      </c>
      <c r="F72" s="14">
        <v>200</v>
      </c>
      <c r="G72" s="154">
        <f t="shared" si="11"/>
        <v>0</v>
      </c>
      <c r="H72" s="154">
        <f t="shared" si="11"/>
        <v>0</v>
      </c>
      <c r="I72" s="15">
        <f t="shared" si="11"/>
        <v>0</v>
      </c>
      <c r="J72" s="9"/>
    </row>
    <row r="73" spans="1:10" ht="31.5" hidden="1" customHeight="1">
      <c r="A73" s="22" t="s">
        <v>18</v>
      </c>
      <c r="B73" s="116">
        <v>123</v>
      </c>
      <c r="C73" s="11">
        <v>3</v>
      </c>
      <c r="D73" s="12">
        <v>10</v>
      </c>
      <c r="E73" s="13" t="s">
        <v>49</v>
      </c>
      <c r="F73" s="14">
        <v>240</v>
      </c>
      <c r="G73" s="154"/>
      <c r="H73" s="154"/>
      <c r="I73" s="15"/>
      <c r="J73" s="9"/>
    </row>
    <row r="74" spans="1:10" ht="15.75" hidden="1" customHeight="1">
      <c r="A74" s="16" t="s">
        <v>9</v>
      </c>
      <c r="B74" s="116">
        <v>123</v>
      </c>
      <c r="C74" s="4">
        <v>3</v>
      </c>
      <c r="D74" s="5">
        <v>10</v>
      </c>
      <c r="E74" s="6" t="s">
        <v>10</v>
      </c>
      <c r="F74" s="7"/>
      <c r="G74" s="153">
        <f>G75+G78</f>
        <v>6</v>
      </c>
      <c r="H74" s="153">
        <f>H75+H78</f>
        <v>0</v>
      </c>
      <c r="I74" s="8">
        <f>I75+I78</f>
        <v>0</v>
      </c>
      <c r="J74" s="9"/>
    </row>
    <row r="75" spans="1:10" ht="48" hidden="1" customHeight="1">
      <c r="A75" s="10" t="s">
        <v>50</v>
      </c>
      <c r="B75" s="116">
        <v>123</v>
      </c>
      <c r="C75" s="11">
        <v>3</v>
      </c>
      <c r="D75" s="12">
        <v>10</v>
      </c>
      <c r="E75" s="13" t="s">
        <v>51</v>
      </c>
      <c r="F75" s="14"/>
      <c r="G75" s="154">
        <f t="shared" ref="G75:I76" si="12">G76</f>
        <v>0</v>
      </c>
      <c r="H75" s="154">
        <f t="shared" si="12"/>
        <v>0</v>
      </c>
      <c r="I75" s="15">
        <f t="shared" si="12"/>
        <v>0</v>
      </c>
      <c r="J75" s="9"/>
    </row>
    <row r="76" spans="1:10" ht="31.5" hidden="1" customHeight="1">
      <c r="A76" s="10" t="s">
        <v>168</v>
      </c>
      <c r="B76" s="116">
        <v>123</v>
      </c>
      <c r="C76" s="11">
        <v>3</v>
      </c>
      <c r="D76" s="12">
        <v>10</v>
      </c>
      <c r="E76" s="13" t="s">
        <v>51</v>
      </c>
      <c r="F76" s="14">
        <v>200</v>
      </c>
      <c r="G76" s="154">
        <f t="shared" si="12"/>
        <v>0</v>
      </c>
      <c r="H76" s="154">
        <f t="shared" si="12"/>
        <v>0</v>
      </c>
      <c r="I76" s="15">
        <f t="shared" si="12"/>
        <v>0</v>
      </c>
      <c r="J76" s="9"/>
    </row>
    <row r="77" spans="1:10" ht="31.5" hidden="1" customHeight="1">
      <c r="A77" s="22" t="s">
        <v>18</v>
      </c>
      <c r="B77" s="116">
        <v>123</v>
      </c>
      <c r="C77" s="11">
        <v>3</v>
      </c>
      <c r="D77" s="12">
        <v>10</v>
      </c>
      <c r="E77" s="13" t="s">
        <v>51</v>
      </c>
      <c r="F77" s="14">
        <v>240</v>
      </c>
      <c r="G77" s="154"/>
      <c r="H77" s="154"/>
      <c r="I77" s="15"/>
      <c r="J77" s="9"/>
    </row>
    <row r="78" spans="1:10" ht="31.5" hidden="1" customHeight="1">
      <c r="A78" s="10" t="s">
        <v>52</v>
      </c>
      <c r="B78" s="116">
        <v>123</v>
      </c>
      <c r="C78" s="11">
        <v>3</v>
      </c>
      <c r="D78" s="12">
        <v>10</v>
      </c>
      <c r="E78" s="13" t="s">
        <v>53</v>
      </c>
      <c r="F78" s="14"/>
      <c r="G78" s="154">
        <f t="shared" ref="G78:I79" si="13">G79</f>
        <v>6</v>
      </c>
      <c r="H78" s="154">
        <f t="shared" si="13"/>
        <v>0</v>
      </c>
      <c r="I78" s="15">
        <f t="shared" si="13"/>
        <v>0</v>
      </c>
      <c r="J78" s="9"/>
    </row>
    <row r="79" spans="1:10" ht="28.5" customHeight="1">
      <c r="A79" s="10" t="s">
        <v>19</v>
      </c>
      <c r="B79" s="116">
        <v>123</v>
      </c>
      <c r="C79" s="11">
        <v>3</v>
      </c>
      <c r="D79" s="12">
        <v>10</v>
      </c>
      <c r="E79" s="13" t="s">
        <v>47</v>
      </c>
      <c r="F79" s="14">
        <v>800</v>
      </c>
      <c r="G79" s="154">
        <f t="shared" si="13"/>
        <v>6</v>
      </c>
      <c r="H79" s="154">
        <f t="shared" si="13"/>
        <v>0</v>
      </c>
      <c r="I79" s="15">
        <f t="shared" si="13"/>
        <v>0</v>
      </c>
      <c r="J79" s="9"/>
    </row>
    <row r="80" spans="1:10" ht="28.5" customHeight="1">
      <c r="A80" s="22" t="s">
        <v>20</v>
      </c>
      <c r="B80" s="116">
        <v>123</v>
      </c>
      <c r="C80" s="11">
        <v>3</v>
      </c>
      <c r="D80" s="12">
        <v>10</v>
      </c>
      <c r="E80" s="13" t="s">
        <v>47</v>
      </c>
      <c r="F80" s="14">
        <v>850</v>
      </c>
      <c r="G80" s="154">
        <v>6</v>
      </c>
      <c r="H80" s="154">
        <v>0</v>
      </c>
      <c r="I80" s="15">
        <v>0</v>
      </c>
      <c r="J80" s="9"/>
    </row>
    <row r="81" spans="1:10" ht="13.5" customHeight="1">
      <c r="A81" s="16" t="s">
        <v>54</v>
      </c>
      <c r="B81" s="116">
        <v>123</v>
      </c>
      <c r="C81" s="17">
        <v>4</v>
      </c>
      <c r="D81" s="12"/>
      <c r="E81" s="13"/>
      <c r="F81" s="14"/>
      <c r="G81" s="153">
        <f>G82+G90+G108</f>
        <v>3653.1</v>
      </c>
      <c r="H81" s="153">
        <f>H82+H90+H108</f>
        <v>1255.9000000000001</v>
      </c>
      <c r="I81" s="8">
        <f>I82+I90+I108</f>
        <v>1478.6</v>
      </c>
      <c r="J81" s="9"/>
    </row>
    <row r="82" spans="1:10" ht="15.75" hidden="1" customHeight="1">
      <c r="A82" s="16" t="s">
        <v>55</v>
      </c>
      <c r="B82" s="116">
        <v>123</v>
      </c>
      <c r="C82" s="17">
        <v>4</v>
      </c>
      <c r="D82" s="18">
        <v>6</v>
      </c>
      <c r="E82" s="19" t="s">
        <v>7</v>
      </c>
      <c r="F82" s="20" t="s">
        <v>7</v>
      </c>
      <c r="G82" s="152">
        <f>G83</f>
        <v>0</v>
      </c>
      <c r="H82" s="152">
        <f>H83</f>
        <v>0</v>
      </c>
      <c r="I82" s="21">
        <f>I83</f>
        <v>0</v>
      </c>
      <c r="J82" s="9"/>
    </row>
    <row r="83" spans="1:10" ht="18" hidden="1" customHeight="1">
      <c r="A83" s="10" t="s">
        <v>9</v>
      </c>
      <c r="B83" s="116">
        <v>123</v>
      </c>
      <c r="C83" s="11">
        <v>4</v>
      </c>
      <c r="D83" s="12">
        <v>6</v>
      </c>
      <c r="E83" s="13" t="s">
        <v>10</v>
      </c>
      <c r="F83" s="7"/>
      <c r="G83" s="153">
        <f>G84+G87</f>
        <v>0</v>
      </c>
      <c r="H83" s="153">
        <f>H84+H87</f>
        <v>0</v>
      </c>
      <c r="I83" s="15">
        <f>I84+I87</f>
        <v>0</v>
      </c>
      <c r="J83" s="9"/>
    </row>
    <row r="84" spans="1:10" ht="15.75" hidden="1" customHeight="1">
      <c r="A84" s="10" t="s">
        <v>56</v>
      </c>
      <c r="B84" s="116">
        <v>123</v>
      </c>
      <c r="C84" s="11">
        <v>4</v>
      </c>
      <c r="D84" s="12">
        <v>6</v>
      </c>
      <c r="E84" s="13" t="s">
        <v>57</v>
      </c>
      <c r="F84" s="7"/>
      <c r="G84" s="153">
        <f t="shared" ref="G84:I85" si="14">G85</f>
        <v>0</v>
      </c>
      <c r="H84" s="153">
        <f t="shared" si="14"/>
        <v>0</v>
      </c>
      <c r="I84" s="15">
        <f t="shared" si="14"/>
        <v>0</v>
      </c>
      <c r="J84" s="9"/>
    </row>
    <row r="85" spans="1:10" ht="31.5" hidden="1" customHeight="1">
      <c r="A85" s="10" t="s">
        <v>168</v>
      </c>
      <c r="B85" s="116">
        <v>123</v>
      </c>
      <c r="C85" s="11">
        <v>4</v>
      </c>
      <c r="D85" s="12">
        <v>6</v>
      </c>
      <c r="E85" s="13" t="s">
        <v>57</v>
      </c>
      <c r="F85" s="14">
        <v>200</v>
      </c>
      <c r="G85" s="154">
        <f t="shared" si="14"/>
        <v>0</v>
      </c>
      <c r="H85" s="154">
        <f t="shared" si="14"/>
        <v>0</v>
      </c>
      <c r="I85" s="15">
        <f t="shared" si="14"/>
        <v>0</v>
      </c>
      <c r="J85" s="9"/>
    </row>
    <row r="86" spans="1:10" ht="31.5" hidden="1" customHeight="1">
      <c r="A86" s="22" t="s">
        <v>18</v>
      </c>
      <c r="B86" s="116">
        <v>123</v>
      </c>
      <c r="C86" s="23">
        <v>4</v>
      </c>
      <c r="D86" s="24">
        <v>6</v>
      </c>
      <c r="E86" s="13" t="s">
        <v>57</v>
      </c>
      <c r="F86" s="26">
        <v>240</v>
      </c>
      <c r="G86" s="154"/>
      <c r="H86" s="154"/>
      <c r="I86" s="15"/>
      <c r="J86" s="9"/>
    </row>
    <row r="87" spans="1:10" ht="15.75" hidden="1" customHeight="1">
      <c r="A87" s="10" t="s">
        <v>58</v>
      </c>
      <c r="B87" s="116">
        <v>123</v>
      </c>
      <c r="C87" s="11">
        <v>4</v>
      </c>
      <c r="D87" s="12">
        <v>6</v>
      </c>
      <c r="E87" s="13" t="s">
        <v>59</v>
      </c>
      <c r="F87" s="14"/>
      <c r="G87" s="154">
        <f t="shared" ref="G87:I88" si="15">G88</f>
        <v>0</v>
      </c>
      <c r="H87" s="154">
        <f t="shared" si="15"/>
        <v>0</v>
      </c>
      <c r="I87" s="15">
        <f t="shared" si="15"/>
        <v>0</v>
      </c>
      <c r="J87" s="9"/>
    </row>
    <row r="88" spans="1:10" ht="31.5" hidden="1" customHeight="1">
      <c r="A88" s="10" t="s">
        <v>168</v>
      </c>
      <c r="B88" s="116">
        <v>123</v>
      </c>
      <c r="C88" s="11">
        <v>4</v>
      </c>
      <c r="D88" s="12">
        <v>6</v>
      </c>
      <c r="E88" s="13" t="s">
        <v>59</v>
      </c>
      <c r="F88" s="14">
        <v>200</v>
      </c>
      <c r="G88" s="154">
        <f t="shared" si="15"/>
        <v>0</v>
      </c>
      <c r="H88" s="154">
        <f t="shared" si="15"/>
        <v>0</v>
      </c>
      <c r="I88" s="15">
        <f t="shared" si="15"/>
        <v>0</v>
      </c>
      <c r="J88" s="9"/>
    </row>
    <row r="89" spans="1:10" ht="31.5" hidden="1" customHeight="1">
      <c r="A89" s="22" t="s">
        <v>18</v>
      </c>
      <c r="B89" s="116">
        <v>123</v>
      </c>
      <c r="C89" s="23">
        <v>4</v>
      </c>
      <c r="D89" s="24">
        <v>6</v>
      </c>
      <c r="E89" s="13" t="s">
        <v>59</v>
      </c>
      <c r="F89" s="26">
        <v>240</v>
      </c>
      <c r="G89" s="141"/>
      <c r="H89" s="141"/>
      <c r="I89" s="27"/>
      <c r="J89" s="9"/>
    </row>
    <row r="90" spans="1:10" ht="15.95" customHeight="1">
      <c r="A90" s="16" t="s">
        <v>60</v>
      </c>
      <c r="B90" s="116">
        <v>123</v>
      </c>
      <c r="C90" s="17">
        <v>4</v>
      </c>
      <c r="D90" s="18">
        <v>9</v>
      </c>
      <c r="E90" s="19" t="s">
        <v>7</v>
      </c>
      <c r="F90" s="20" t="s">
        <v>7</v>
      </c>
      <c r="G90" s="152">
        <f>G91+G100+G104</f>
        <v>3653.1</v>
      </c>
      <c r="H90" s="152">
        <f>H91+H100+H104</f>
        <v>1255.9000000000001</v>
      </c>
      <c r="I90" s="21">
        <f>I91+I100+I104</f>
        <v>1478.6</v>
      </c>
      <c r="J90" s="9"/>
    </row>
    <row r="91" spans="1:10" ht="32.1" customHeight="1">
      <c r="A91" s="3" t="s">
        <v>258</v>
      </c>
      <c r="B91" s="116">
        <v>123</v>
      </c>
      <c r="C91" s="4">
        <v>4</v>
      </c>
      <c r="D91" s="5">
        <v>9</v>
      </c>
      <c r="E91" s="6" t="s">
        <v>61</v>
      </c>
      <c r="F91" s="20"/>
      <c r="G91" s="152">
        <f>G92+G96</f>
        <v>3653.1</v>
      </c>
      <c r="H91" s="152">
        <f>H92+H96</f>
        <v>1255.9000000000001</v>
      </c>
      <c r="I91" s="21">
        <f>I92+I96</f>
        <v>1478.6</v>
      </c>
      <c r="J91" s="9"/>
    </row>
    <row r="92" spans="1:10" ht="38.25" customHeight="1">
      <c r="A92" s="3" t="s">
        <v>259</v>
      </c>
      <c r="B92" s="116">
        <v>123</v>
      </c>
      <c r="C92" s="4">
        <v>4</v>
      </c>
      <c r="D92" s="5">
        <v>9</v>
      </c>
      <c r="E92" s="6" t="s">
        <v>62</v>
      </c>
      <c r="F92" s="20"/>
      <c r="G92" s="152">
        <f t="shared" ref="G92:I94" si="16">G93</f>
        <v>3653.1</v>
      </c>
      <c r="H92" s="152">
        <f t="shared" si="16"/>
        <v>1255.9000000000001</v>
      </c>
      <c r="I92" s="21">
        <f t="shared" si="16"/>
        <v>1478.6</v>
      </c>
      <c r="J92" s="9"/>
    </row>
    <row r="93" spans="1:10" ht="32.1" customHeight="1">
      <c r="A93" s="10" t="s">
        <v>260</v>
      </c>
      <c r="B93" s="116">
        <v>123</v>
      </c>
      <c r="C93" s="11">
        <v>4</v>
      </c>
      <c r="D93" s="12">
        <v>9</v>
      </c>
      <c r="E93" s="13" t="s">
        <v>63</v>
      </c>
      <c r="F93" s="20"/>
      <c r="G93" s="141">
        <f t="shared" si="16"/>
        <v>3653.1</v>
      </c>
      <c r="H93" s="141">
        <f t="shared" si="16"/>
        <v>1255.9000000000001</v>
      </c>
      <c r="I93" s="27">
        <f t="shared" si="16"/>
        <v>1478.6</v>
      </c>
      <c r="J93" s="9"/>
    </row>
    <row r="94" spans="1:10" ht="32.1" customHeight="1">
      <c r="A94" s="10" t="s">
        <v>168</v>
      </c>
      <c r="B94" s="116">
        <v>123</v>
      </c>
      <c r="C94" s="11">
        <v>4</v>
      </c>
      <c r="D94" s="12">
        <v>9</v>
      </c>
      <c r="E94" s="13" t="s">
        <v>63</v>
      </c>
      <c r="F94" s="26">
        <v>200</v>
      </c>
      <c r="G94" s="141">
        <f t="shared" si="16"/>
        <v>3653.1</v>
      </c>
      <c r="H94" s="141">
        <f t="shared" si="16"/>
        <v>1255.9000000000001</v>
      </c>
      <c r="I94" s="27">
        <f t="shared" si="16"/>
        <v>1478.6</v>
      </c>
      <c r="J94" s="9"/>
    </row>
    <row r="95" spans="1:10" ht="33.75" customHeight="1">
      <c r="A95" s="22" t="s">
        <v>18</v>
      </c>
      <c r="B95" s="116">
        <v>123</v>
      </c>
      <c r="C95" s="11">
        <v>4</v>
      </c>
      <c r="D95" s="12">
        <v>9</v>
      </c>
      <c r="E95" s="13" t="s">
        <v>63</v>
      </c>
      <c r="F95" s="26">
        <v>240</v>
      </c>
      <c r="G95" s="141">
        <v>3653.1</v>
      </c>
      <c r="H95" s="141">
        <v>1255.9000000000001</v>
      </c>
      <c r="I95" s="27">
        <v>1478.6</v>
      </c>
      <c r="J95" s="9"/>
    </row>
    <row r="96" spans="1:10" ht="33" hidden="1" customHeight="1">
      <c r="A96" s="3" t="s">
        <v>173</v>
      </c>
      <c r="B96" s="116">
        <v>123</v>
      </c>
      <c r="C96" s="4">
        <v>4</v>
      </c>
      <c r="D96" s="5">
        <v>9</v>
      </c>
      <c r="E96" s="6" t="s">
        <v>64</v>
      </c>
      <c r="F96" s="20"/>
      <c r="G96" s="152">
        <f t="shared" ref="G96:I98" si="17">G97</f>
        <v>0</v>
      </c>
      <c r="H96" s="152">
        <f t="shared" si="17"/>
        <v>0</v>
      </c>
      <c r="I96" s="21">
        <f t="shared" si="17"/>
        <v>0</v>
      </c>
      <c r="J96" s="9"/>
    </row>
    <row r="97" spans="1:10" ht="31.5" hidden="1" customHeight="1">
      <c r="A97" s="10" t="s">
        <v>206</v>
      </c>
      <c r="B97" s="116">
        <v>123</v>
      </c>
      <c r="C97" s="11">
        <v>4</v>
      </c>
      <c r="D97" s="12">
        <v>9</v>
      </c>
      <c r="E97" s="13" t="s">
        <v>65</v>
      </c>
      <c r="F97" s="20"/>
      <c r="G97" s="141">
        <f t="shared" si="17"/>
        <v>0</v>
      </c>
      <c r="H97" s="141">
        <f t="shared" si="17"/>
        <v>0</v>
      </c>
      <c r="I97" s="27">
        <f t="shared" si="17"/>
        <v>0</v>
      </c>
      <c r="J97" s="9"/>
    </row>
    <row r="98" spans="1:10" ht="31.5" hidden="1" customHeight="1">
      <c r="A98" s="10" t="s">
        <v>168</v>
      </c>
      <c r="B98" s="116">
        <v>123</v>
      </c>
      <c r="C98" s="11">
        <v>4</v>
      </c>
      <c r="D98" s="12">
        <v>9</v>
      </c>
      <c r="E98" s="13" t="s">
        <v>65</v>
      </c>
      <c r="F98" s="26">
        <v>200</v>
      </c>
      <c r="G98" s="141">
        <f t="shared" si="17"/>
        <v>0</v>
      </c>
      <c r="H98" s="141">
        <f t="shared" si="17"/>
        <v>0</v>
      </c>
      <c r="I98" s="27">
        <f t="shared" si="17"/>
        <v>0</v>
      </c>
      <c r="J98" s="9"/>
    </row>
    <row r="99" spans="1:10" ht="31.5" hidden="1" customHeight="1">
      <c r="A99" s="22" t="s">
        <v>18</v>
      </c>
      <c r="B99" s="116">
        <v>123</v>
      </c>
      <c r="C99" s="11">
        <v>4</v>
      </c>
      <c r="D99" s="12">
        <v>9</v>
      </c>
      <c r="E99" s="13" t="s">
        <v>65</v>
      </c>
      <c r="F99" s="26">
        <v>240</v>
      </c>
      <c r="G99" s="141"/>
      <c r="H99" s="141"/>
      <c r="I99" s="27"/>
      <c r="J99" s="9"/>
    </row>
    <row r="100" spans="1:10" ht="37.5" hidden="1" customHeight="1">
      <c r="A100" s="3" t="s">
        <v>204</v>
      </c>
      <c r="B100" s="116">
        <v>123</v>
      </c>
      <c r="C100" s="4">
        <v>4</v>
      </c>
      <c r="D100" s="5">
        <v>9</v>
      </c>
      <c r="E100" s="6" t="s">
        <v>66</v>
      </c>
      <c r="F100" s="20"/>
      <c r="G100" s="152">
        <f t="shared" ref="G100:I102" si="18">G101</f>
        <v>0</v>
      </c>
      <c r="H100" s="152">
        <f t="shared" si="18"/>
        <v>0</v>
      </c>
      <c r="I100" s="21">
        <f t="shared" si="18"/>
        <v>0</v>
      </c>
      <c r="J100" s="9"/>
    </row>
    <row r="101" spans="1:10" ht="31.5" hidden="1" customHeight="1">
      <c r="A101" s="10" t="s">
        <v>175</v>
      </c>
      <c r="B101" s="116">
        <v>123</v>
      </c>
      <c r="C101" s="11">
        <v>4</v>
      </c>
      <c r="D101" s="12">
        <v>9</v>
      </c>
      <c r="E101" s="13" t="s">
        <v>67</v>
      </c>
      <c r="F101" s="20"/>
      <c r="G101" s="141">
        <f t="shared" si="18"/>
        <v>0</v>
      </c>
      <c r="H101" s="141">
        <f t="shared" si="18"/>
        <v>0</v>
      </c>
      <c r="I101" s="27">
        <f t="shared" si="18"/>
        <v>0</v>
      </c>
      <c r="J101" s="9"/>
    </row>
    <row r="102" spans="1:10" ht="31.5" hidden="1" customHeight="1">
      <c r="A102" s="10" t="s">
        <v>168</v>
      </c>
      <c r="B102" s="116">
        <v>123</v>
      </c>
      <c r="C102" s="11">
        <v>4</v>
      </c>
      <c r="D102" s="12">
        <v>9</v>
      </c>
      <c r="E102" s="13" t="s">
        <v>67</v>
      </c>
      <c r="F102" s="26">
        <v>200</v>
      </c>
      <c r="G102" s="141">
        <f t="shared" si="18"/>
        <v>0</v>
      </c>
      <c r="H102" s="141">
        <f t="shared" si="18"/>
        <v>0</v>
      </c>
      <c r="I102" s="27">
        <f t="shared" si="18"/>
        <v>0</v>
      </c>
      <c r="J102" s="9"/>
    </row>
    <row r="103" spans="1:10" ht="31.5" hidden="1" customHeight="1">
      <c r="A103" s="22" t="s">
        <v>18</v>
      </c>
      <c r="B103" s="116">
        <v>123</v>
      </c>
      <c r="C103" s="11">
        <v>4</v>
      </c>
      <c r="D103" s="12">
        <v>9</v>
      </c>
      <c r="E103" s="13" t="s">
        <v>67</v>
      </c>
      <c r="F103" s="26">
        <v>240</v>
      </c>
      <c r="G103" s="141"/>
      <c r="H103" s="141"/>
      <c r="I103" s="27"/>
      <c r="J103" s="9"/>
    </row>
    <row r="104" spans="1:10" ht="18" hidden="1" customHeight="1">
      <c r="A104" s="3" t="s">
        <v>9</v>
      </c>
      <c r="B104" s="116">
        <v>123</v>
      </c>
      <c r="C104" s="4">
        <v>4</v>
      </c>
      <c r="D104" s="5">
        <v>9</v>
      </c>
      <c r="E104" s="6" t="s">
        <v>10</v>
      </c>
      <c r="F104" s="7"/>
      <c r="G104" s="153">
        <f t="shared" ref="G104:I106" si="19">G105</f>
        <v>0</v>
      </c>
      <c r="H104" s="153">
        <f t="shared" si="19"/>
        <v>0</v>
      </c>
      <c r="I104" s="21">
        <f t="shared" si="19"/>
        <v>0</v>
      </c>
      <c r="J104" s="9"/>
    </row>
    <row r="105" spans="1:10" ht="48" hidden="1" customHeight="1">
      <c r="A105" s="10" t="s">
        <v>68</v>
      </c>
      <c r="B105" s="116">
        <v>123</v>
      </c>
      <c r="C105" s="11">
        <v>4</v>
      </c>
      <c r="D105" s="12">
        <v>9</v>
      </c>
      <c r="E105" s="13" t="s">
        <v>69</v>
      </c>
      <c r="F105" s="26"/>
      <c r="G105" s="141">
        <f t="shared" si="19"/>
        <v>0</v>
      </c>
      <c r="H105" s="141">
        <f t="shared" si="19"/>
        <v>0</v>
      </c>
      <c r="I105" s="27">
        <f t="shared" si="19"/>
        <v>0</v>
      </c>
      <c r="J105" s="9"/>
    </row>
    <row r="106" spans="1:10" ht="31.5" hidden="1" customHeight="1">
      <c r="A106" s="10" t="s">
        <v>168</v>
      </c>
      <c r="B106" s="116">
        <v>123</v>
      </c>
      <c r="C106" s="11">
        <v>4</v>
      </c>
      <c r="D106" s="12">
        <v>9</v>
      </c>
      <c r="E106" s="13" t="s">
        <v>69</v>
      </c>
      <c r="F106" s="26">
        <v>200</v>
      </c>
      <c r="G106" s="141">
        <f t="shared" si="19"/>
        <v>0</v>
      </c>
      <c r="H106" s="141">
        <f t="shared" si="19"/>
        <v>0</v>
      </c>
      <c r="I106" s="27">
        <f t="shared" si="19"/>
        <v>0</v>
      </c>
      <c r="J106" s="9"/>
    </row>
    <row r="107" spans="1:10" ht="31.5" hidden="1" customHeight="1">
      <c r="A107" s="22" t="s">
        <v>18</v>
      </c>
      <c r="B107" s="116">
        <v>123</v>
      </c>
      <c r="C107" s="11">
        <v>4</v>
      </c>
      <c r="D107" s="12">
        <v>9</v>
      </c>
      <c r="E107" s="13" t="s">
        <v>69</v>
      </c>
      <c r="F107" s="26">
        <v>240</v>
      </c>
      <c r="G107" s="141"/>
      <c r="H107" s="141"/>
      <c r="I107" s="27"/>
      <c r="J107" s="9"/>
    </row>
    <row r="108" spans="1:10" ht="15.75" hidden="1" customHeight="1">
      <c r="A108" s="48" t="s">
        <v>71</v>
      </c>
      <c r="B108" s="116">
        <v>123</v>
      </c>
      <c r="C108" s="17">
        <v>4</v>
      </c>
      <c r="D108" s="18">
        <v>12</v>
      </c>
      <c r="E108" s="19" t="s">
        <v>7</v>
      </c>
      <c r="F108" s="20" t="s">
        <v>7</v>
      </c>
      <c r="G108" s="152">
        <f t="shared" ref="G108:I111" si="20">G109</f>
        <v>0</v>
      </c>
      <c r="H108" s="152">
        <f t="shared" si="20"/>
        <v>0</v>
      </c>
      <c r="I108" s="21">
        <f t="shared" si="20"/>
        <v>0</v>
      </c>
      <c r="J108" s="9"/>
    </row>
    <row r="109" spans="1:10" ht="15.75" hidden="1" customHeight="1">
      <c r="A109" s="10" t="s">
        <v>9</v>
      </c>
      <c r="B109" s="116">
        <v>123</v>
      </c>
      <c r="C109" s="23">
        <v>4</v>
      </c>
      <c r="D109" s="24">
        <v>12</v>
      </c>
      <c r="E109" s="41" t="s">
        <v>10</v>
      </c>
      <c r="F109" s="14"/>
      <c r="G109" s="154">
        <f t="shared" si="20"/>
        <v>0</v>
      </c>
      <c r="H109" s="154">
        <f t="shared" si="20"/>
        <v>0</v>
      </c>
      <c r="I109" s="27">
        <f t="shared" si="20"/>
        <v>0</v>
      </c>
      <c r="J109" s="9"/>
    </row>
    <row r="110" spans="1:10" ht="31.5" hidden="1" customHeight="1">
      <c r="A110" s="22" t="s">
        <v>72</v>
      </c>
      <c r="B110" s="116">
        <v>123</v>
      </c>
      <c r="C110" s="11">
        <v>4</v>
      </c>
      <c r="D110" s="12">
        <v>12</v>
      </c>
      <c r="E110" s="13" t="s">
        <v>73</v>
      </c>
      <c r="F110" s="14"/>
      <c r="G110" s="154">
        <f t="shared" si="20"/>
        <v>0</v>
      </c>
      <c r="H110" s="154">
        <f t="shared" si="20"/>
        <v>0</v>
      </c>
      <c r="I110" s="27">
        <f t="shared" si="20"/>
        <v>0</v>
      </c>
      <c r="J110" s="9"/>
    </row>
    <row r="111" spans="1:10" ht="31.5" hidden="1" customHeight="1">
      <c r="A111" s="10" t="s">
        <v>168</v>
      </c>
      <c r="B111" s="116">
        <v>123</v>
      </c>
      <c r="C111" s="23">
        <v>4</v>
      </c>
      <c r="D111" s="24">
        <v>12</v>
      </c>
      <c r="E111" s="13" t="s">
        <v>73</v>
      </c>
      <c r="F111" s="26">
        <v>200</v>
      </c>
      <c r="G111" s="141">
        <f t="shared" si="20"/>
        <v>0</v>
      </c>
      <c r="H111" s="141">
        <f t="shared" si="20"/>
        <v>0</v>
      </c>
      <c r="I111" s="27">
        <f t="shared" si="20"/>
        <v>0</v>
      </c>
      <c r="J111" s="9"/>
    </row>
    <row r="112" spans="1:10" ht="31.5" hidden="1" customHeight="1">
      <c r="A112" s="22" t="s">
        <v>18</v>
      </c>
      <c r="B112" s="116">
        <v>123</v>
      </c>
      <c r="C112" s="11">
        <v>4</v>
      </c>
      <c r="D112" s="12">
        <v>12</v>
      </c>
      <c r="E112" s="13" t="s">
        <v>73</v>
      </c>
      <c r="F112" s="26">
        <v>240</v>
      </c>
      <c r="G112" s="141"/>
      <c r="H112" s="141"/>
      <c r="I112" s="27"/>
      <c r="J112" s="9"/>
    </row>
    <row r="113" spans="1:10" ht="15.95" customHeight="1">
      <c r="A113" s="16" t="s">
        <v>74</v>
      </c>
      <c r="B113" s="116">
        <v>123</v>
      </c>
      <c r="C113" s="17">
        <v>5</v>
      </c>
      <c r="D113" s="18" t="s">
        <v>7</v>
      </c>
      <c r="E113" s="19" t="s">
        <v>7</v>
      </c>
      <c r="F113" s="20" t="s">
        <v>7</v>
      </c>
      <c r="G113" s="152">
        <f>G114+G122+G131</f>
        <v>1022.6</v>
      </c>
      <c r="H113" s="152">
        <f>H114+H122+H131</f>
        <v>57.6</v>
      </c>
      <c r="I113" s="21">
        <f>I114+I122+I131</f>
        <v>57.6</v>
      </c>
      <c r="J113" s="9"/>
    </row>
    <row r="114" spans="1:10" ht="15.95" customHeight="1">
      <c r="A114" s="3" t="s">
        <v>75</v>
      </c>
      <c r="B114" s="116">
        <v>123</v>
      </c>
      <c r="C114" s="4">
        <v>5</v>
      </c>
      <c r="D114" s="5">
        <v>1</v>
      </c>
      <c r="E114" s="6" t="s">
        <v>7</v>
      </c>
      <c r="F114" s="7" t="s">
        <v>7</v>
      </c>
      <c r="G114" s="153">
        <f>G115</f>
        <v>42.6</v>
      </c>
      <c r="H114" s="153">
        <f>H115</f>
        <v>42.6</v>
      </c>
      <c r="I114" s="8">
        <f>I115</f>
        <v>42.6</v>
      </c>
      <c r="J114" s="9"/>
    </row>
    <row r="115" spans="1:10" ht="18" customHeight="1">
      <c r="A115" s="10" t="s">
        <v>76</v>
      </c>
      <c r="B115" s="116">
        <v>123</v>
      </c>
      <c r="C115" s="11">
        <v>5</v>
      </c>
      <c r="D115" s="12">
        <v>1</v>
      </c>
      <c r="E115" s="13" t="s">
        <v>10</v>
      </c>
      <c r="F115" s="14"/>
      <c r="G115" s="154">
        <f>G116+G119</f>
        <v>42.6</v>
      </c>
      <c r="H115" s="154">
        <f>H116+H119</f>
        <v>42.6</v>
      </c>
      <c r="I115" s="15">
        <f>I116+I119</f>
        <v>42.6</v>
      </c>
      <c r="J115" s="9"/>
    </row>
    <row r="116" spans="1:10" ht="0.75" hidden="1" customHeight="1">
      <c r="A116" s="10" t="s">
        <v>77</v>
      </c>
      <c r="B116" s="116">
        <v>123</v>
      </c>
      <c r="C116" s="11">
        <v>5</v>
      </c>
      <c r="D116" s="12">
        <v>1</v>
      </c>
      <c r="E116" s="13" t="s">
        <v>78</v>
      </c>
      <c r="F116" s="14"/>
      <c r="G116" s="154">
        <f>G118</f>
        <v>0</v>
      </c>
      <c r="H116" s="154">
        <f>H118</f>
        <v>0</v>
      </c>
      <c r="I116" s="15">
        <f>I118</f>
        <v>0</v>
      </c>
      <c r="J116" s="9"/>
    </row>
    <row r="117" spans="1:10" ht="19.5" hidden="1" customHeight="1">
      <c r="A117" s="10" t="s">
        <v>168</v>
      </c>
      <c r="B117" s="116">
        <v>123</v>
      </c>
      <c r="C117" s="11">
        <v>5</v>
      </c>
      <c r="D117" s="12">
        <v>1</v>
      </c>
      <c r="E117" s="13" t="s">
        <v>78</v>
      </c>
      <c r="F117" s="14">
        <v>200</v>
      </c>
      <c r="G117" s="154">
        <f>G118</f>
        <v>0</v>
      </c>
      <c r="H117" s="154">
        <f>H118</f>
        <v>0</v>
      </c>
      <c r="I117" s="15">
        <f>I118</f>
        <v>0</v>
      </c>
      <c r="J117" s="9"/>
    </row>
    <row r="118" spans="1:10" ht="15.75" hidden="1" customHeight="1">
      <c r="A118" s="22" t="s">
        <v>18</v>
      </c>
      <c r="B118" s="116">
        <v>123</v>
      </c>
      <c r="C118" s="11">
        <v>5</v>
      </c>
      <c r="D118" s="12">
        <v>1</v>
      </c>
      <c r="E118" s="13" t="s">
        <v>78</v>
      </c>
      <c r="F118" s="14">
        <v>240</v>
      </c>
      <c r="G118" s="154"/>
      <c r="H118" s="154"/>
      <c r="I118" s="15"/>
      <c r="J118" s="9"/>
    </row>
    <row r="119" spans="1:10" ht="18.75">
      <c r="A119" s="22" t="s">
        <v>79</v>
      </c>
      <c r="B119" s="116">
        <v>123</v>
      </c>
      <c r="C119" s="11">
        <v>5</v>
      </c>
      <c r="D119" s="12">
        <v>1</v>
      </c>
      <c r="E119" s="13" t="s">
        <v>80</v>
      </c>
      <c r="F119" s="14"/>
      <c r="G119" s="154">
        <f t="shared" ref="G119:I120" si="21">G120</f>
        <v>42.6</v>
      </c>
      <c r="H119" s="154">
        <f t="shared" si="21"/>
        <v>42.6</v>
      </c>
      <c r="I119" s="15">
        <f t="shared" si="21"/>
        <v>42.6</v>
      </c>
      <c r="J119" s="9"/>
    </row>
    <row r="120" spans="1:10" ht="32.1" customHeight="1">
      <c r="A120" s="10" t="s">
        <v>168</v>
      </c>
      <c r="B120" s="116">
        <v>123</v>
      </c>
      <c r="C120" s="11">
        <v>5</v>
      </c>
      <c r="D120" s="12">
        <v>1</v>
      </c>
      <c r="E120" s="13" t="s">
        <v>80</v>
      </c>
      <c r="F120" s="14">
        <v>200</v>
      </c>
      <c r="G120" s="154">
        <f t="shared" si="21"/>
        <v>42.6</v>
      </c>
      <c r="H120" s="154">
        <f t="shared" si="21"/>
        <v>42.6</v>
      </c>
      <c r="I120" s="15">
        <f t="shared" si="21"/>
        <v>42.6</v>
      </c>
      <c r="J120" s="9"/>
    </row>
    <row r="121" spans="1:10" ht="34.5" customHeight="1">
      <c r="A121" s="22" t="s">
        <v>18</v>
      </c>
      <c r="B121" s="116">
        <v>123</v>
      </c>
      <c r="C121" s="11">
        <v>5</v>
      </c>
      <c r="D121" s="12">
        <v>1</v>
      </c>
      <c r="E121" s="13" t="s">
        <v>80</v>
      </c>
      <c r="F121" s="14">
        <v>240</v>
      </c>
      <c r="G121" s="154">
        <v>42.6</v>
      </c>
      <c r="H121" s="154">
        <v>42.6</v>
      </c>
      <c r="I121" s="15">
        <v>42.6</v>
      </c>
      <c r="J121" s="9"/>
    </row>
    <row r="122" spans="1:10" ht="15.75" hidden="1" customHeight="1">
      <c r="A122" s="48" t="s">
        <v>81</v>
      </c>
      <c r="B122" s="116">
        <v>123</v>
      </c>
      <c r="C122" s="18">
        <v>5</v>
      </c>
      <c r="D122" s="18">
        <v>2</v>
      </c>
      <c r="E122" s="49"/>
      <c r="F122" s="20" t="s">
        <v>7</v>
      </c>
      <c r="G122" s="152">
        <f>G123+G127</f>
        <v>0</v>
      </c>
      <c r="H122" s="152">
        <f>H123+H127</f>
        <v>0</v>
      </c>
      <c r="I122" s="21">
        <f>I123+I127</f>
        <v>0</v>
      </c>
      <c r="J122" s="9"/>
    </row>
    <row r="123" spans="1:10" ht="31.5" hidden="1" customHeight="1">
      <c r="A123" s="48" t="s">
        <v>198</v>
      </c>
      <c r="B123" s="116">
        <v>123</v>
      </c>
      <c r="C123" s="18">
        <v>5</v>
      </c>
      <c r="D123" s="18">
        <v>2</v>
      </c>
      <c r="E123" s="49" t="s">
        <v>82</v>
      </c>
      <c r="F123" s="20"/>
      <c r="G123" s="152">
        <f t="shared" ref="G123:I125" si="22">G124</f>
        <v>0</v>
      </c>
      <c r="H123" s="152">
        <f t="shared" si="22"/>
        <v>0</v>
      </c>
      <c r="I123" s="21">
        <f t="shared" si="22"/>
        <v>0</v>
      </c>
      <c r="J123" s="9"/>
    </row>
    <row r="124" spans="1:10" ht="48" hidden="1" customHeight="1">
      <c r="A124" s="40" t="s">
        <v>181</v>
      </c>
      <c r="B124" s="116">
        <v>123</v>
      </c>
      <c r="C124" s="24">
        <v>5</v>
      </c>
      <c r="D124" s="24">
        <v>2</v>
      </c>
      <c r="E124" s="41" t="s">
        <v>83</v>
      </c>
      <c r="F124" s="26"/>
      <c r="G124" s="141">
        <f t="shared" si="22"/>
        <v>0</v>
      </c>
      <c r="H124" s="141">
        <f t="shared" si="22"/>
        <v>0</v>
      </c>
      <c r="I124" s="27">
        <f t="shared" si="22"/>
        <v>0</v>
      </c>
      <c r="J124" s="9"/>
    </row>
    <row r="125" spans="1:10" ht="31.5" hidden="1" customHeight="1">
      <c r="A125" s="10" t="s">
        <v>168</v>
      </c>
      <c r="B125" s="116">
        <v>123</v>
      </c>
      <c r="C125" s="24">
        <v>5</v>
      </c>
      <c r="D125" s="24">
        <v>2</v>
      </c>
      <c r="E125" s="41" t="s">
        <v>83</v>
      </c>
      <c r="F125" s="26">
        <v>200</v>
      </c>
      <c r="G125" s="141">
        <f t="shared" si="22"/>
        <v>0</v>
      </c>
      <c r="H125" s="141">
        <f t="shared" si="22"/>
        <v>0</v>
      </c>
      <c r="I125" s="27">
        <f t="shared" si="22"/>
        <v>0</v>
      </c>
      <c r="J125" s="9"/>
    </row>
    <row r="126" spans="1:10" ht="31.5" hidden="1" customHeight="1">
      <c r="A126" s="22" t="s">
        <v>18</v>
      </c>
      <c r="B126" s="116">
        <v>123</v>
      </c>
      <c r="C126" s="24">
        <v>5</v>
      </c>
      <c r="D126" s="24">
        <v>2</v>
      </c>
      <c r="E126" s="41" t="s">
        <v>83</v>
      </c>
      <c r="F126" s="26">
        <v>240</v>
      </c>
      <c r="G126" s="141"/>
      <c r="H126" s="141"/>
      <c r="I126" s="27"/>
      <c r="J126" s="9"/>
    </row>
    <row r="127" spans="1:10" ht="15.75" hidden="1" customHeight="1">
      <c r="A127" s="48" t="s">
        <v>9</v>
      </c>
      <c r="B127" s="116">
        <v>123</v>
      </c>
      <c r="C127" s="18">
        <v>5</v>
      </c>
      <c r="D127" s="18">
        <v>2</v>
      </c>
      <c r="E127" s="49" t="s">
        <v>10</v>
      </c>
      <c r="F127" s="20"/>
      <c r="G127" s="152">
        <f t="shared" ref="G127:I129" si="23">G128</f>
        <v>0</v>
      </c>
      <c r="H127" s="152">
        <f t="shared" si="23"/>
        <v>0</v>
      </c>
      <c r="I127" s="21">
        <f t="shared" si="23"/>
        <v>0</v>
      </c>
      <c r="J127" s="9"/>
    </row>
    <row r="128" spans="1:10" ht="32.25" hidden="1" customHeight="1">
      <c r="A128" s="40" t="s">
        <v>177</v>
      </c>
      <c r="B128" s="116">
        <v>123</v>
      </c>
      <c r="C128" s="24">
        <v>5</v>
      </c>
      <c r="D128" s="24">
        <v>2</v>
      </c>
      <c r="E128" s="41" t="s">
        <v>178</v>
      </c>
      <c r="F128" s="26"/>
      <c r="G128" s="141">
        <f t="shared" si="23"/>
        <v>0</v>
      </c>
      <c r="H128" s="141">
        <f t="shared" si="23"/>
        <v>0</v>
      </c>
      <c r="I128" s="27">
        <f t="shared" si="23"/>
        <v>0</v>
      </c>
      <c r="J128" s="9"/>
    </row>
    <row r="129" spans="1:10" ht="30" hidden="1" customHeight="1">
      <c r="A129" s="40" t="s">
        <v>168</v>
      </c>
      <c r="B129" s="116">
        <v>123</v>
      </c>
      <c r="C129" s="24">
        <v>5</v>
      </c>
      <c r="D129" s="24">
        <v>2</v>
      </c>
      <c r="E129" s="41" t="s">
        <v>178</v>
      </c>
      <c r="F129" s="26">
        <v>200</v>
      </c>
      <c r="G129" s="141">
        <f t="shared" si="23"/>
        <v>0</v>
      </c>
      <c r="H129" s="141">
        <f t="shared" si="23"/>
        <v>0</v>
      </c>
      <c r="I129" s="27">
        <f t="shared" si="23"/>
        <v>0</v>
      </c>
      <c r="J129" s="9"/>
    </row>
    <row r="130" spans="1:10" ht="30" hidden="1" customHeight="1">
      <c r="A130" s="40" t="s">
        <v>18</v>
      </c>
      <c r="B130" s="116">
        <v>123</v>
      </c>
      <c r="C130" s="24">
        <v>5</v>
      </c>
      <c r="D130" s="24">
        <v>2</v>
      </c>
      <c r="E130" s="41" t="s">
        <v>178</v>
      </c>
      <c r="F130" s="26">
        <v>240</v>
      </c>
      <c r="G130" s="141"/>
      <c r="H130" s="141"/>
      <c r="I130" s="27"/>
      <c r="J130" s="9"/>
    </row>
    <row r="131" spans="1:10" ht="15.75" customHeight="1">
      <c r="A131" s="16" t="s">
        <v>84</v>
      </c>
      <c r="B131" s="116">
        <v>123</v>
      </c>
      <c r="C131" s="4">
        <v>5</v>
      </c>
      <c r="D131" s="5">
        <v>3</v>
      </c>
      <c r="E131" s="6"/>
      <c r="F131" s="7"/>
      <c r="G131" s="153">
        <f>G132+G149</f>
        <v>980</v>
      </c>
      <c r="H131" s="153">
        <f>H132+H149</f>
        <v>15</v>
      </c>
      <c r="I131" s="8">
        <f>I132+I149</f>
        <v>15</v>
      </c>
      <c r="J131" s="9"/>
    </row>
    <row r="132" spans="1:10" ht="31.5" hidden="1" customHeight="1">
      <c r="A132" s="3" t="s">
        <v>199</v>
      </c>
      <c r="B132" s="116">
        <v>123</v>
      </c>
      <c r="C132" s="4">
        <v>5</v>
      </c>
      <c r="D132" s="5">
        <v>3</v>
      </c>
      <c r="E132" s="6" t="s">
        <v>85</v>
      </c>
      <c r="F132" s="7" t="s">
        <v>7</v>
      </c>
      <c r="G132" s="153">
        <f>G133+G137+G141+G145</f>
        <v>0</v>
      </c>
      <c r="H132" s="153">
        <f>H133+H137+H141+H145</f>
        <v>0</v>
      </c>
      <c r="I132" s="8">
        <f>I133+I137+I141+I145</f>
        <v>0</v>
      </c>
      <c r="J132" s="9"/>
    </row>
    <row r="133" spans="1:10" ht="37.5" hidden="1" customHeight="1">
      <c r="A133" s="10" t="s">
        <v>197</v>
      </c>
      <c r="B133" s="116">
        <v>123</v>
      </c>
      <c r="C133" s="11">
        <v>5</v>
      </c>
      <c r="D133" s="12">
        <v>3</v>
      </c>
      <c r="E133" s="13" t="s">
        <v>86</v>
      </c>
      <c r="F133" s="14"/>
      <c r="G133" s="154">
        <f t="shared" ref="G133:I135" si="24">G134</f>
        <v>0</v>
      </c>
      <c r="H133" s="154">
        <f t="shared" si="24"/>
        <v>0</v>
      </c>
      <c r="I133" s="15">
        <f t="shared" si="24"/>
        <v>0</v>
      </c>
      <c r="J133" s="9"/>
    </row>
    <row r="134" spans="1:10" ht="48" hidden="1" customHeight="1">
      <c r="A134" s="10" t="s">
        <v>196</v>
      </c>
      <c r="B134" s="116">
        <v>123</v>
      </c>
      <c r="C134" s="11">
        <v>5</v>
      </c>
      <c r="D134" s="12">
        <v>3</v>
      </c>
      <c r="E134" s="13" t="s">
        <v>87</v>
      </c>
      <c r="F134" s="14"/>
      <c r="G134" s="154">
        <f t="shared" si="24"/>
        <v>0</v>
      </c>
      <c r="H134" s="154">
        <f t="shared" si="24"/>
        <v>0</v>
      </c>
      <c r="I134" s="15">
        <f t="shared" si="24"/>
        <v>0</v>
      </c>
      <c r="J134" s="9"/>
    </row>
    <row r="135" spans="1:10" ht="31.5" hidden="1" customHeight="1">
      <c r="A135" s="10" t="s">
        <v>168</v>
      </c>
      <c r="B135" s="116">
        <v>123</v>
      </c>
      <c r="C135" s="11">
        <v>5</v>
      </c>
      <c r="D135" s="12">
        <v>3</v>
      </c>
      <c r="E135" s="13" t="s">
        <v>87</v>
      </c>
      <c r="F135" s="14">
        <v>200</v>
      </c>
      <c r="G135" s="154">
        <f t="shared" si="24"/>
        <v>0</v>
      </c>
      <c r="H135" s="154">
        <f t="shared" si="24"/>
        <v>0</v>
      </c>
      <c r="I135" s="15">
        <f t="shared" si="24"/>
        <v>0</v>
      </c>
      <c r="J135" s="9"/>
    </row>
    <row r="136" spans="1:10" ht="31.5" hidden="1" customHeight="1">
      <c r="A136" s="10" t="s">
        <v>18</v>
      </c>
      <c r="B136" s="116">
        <v>123</v>
      </c>
      <c r="C136" s="11">
        <v>5</v>
      </c>
      <c r="D136" s="12">
        <v>3</v>
      </c>
      <c r="E136" s="13" t="s">
        <v>87</v>
      </c>
      <c r="F136" s="14">
        <v>240</v>
      </c>
      <c r="G136" s="154"/>
      <c r="H136" s="154"/>
      <c r="I136" s="15"/>
      <c r="J136" s="9"/>
    </row>
    <row r="137" spans="1:10" ht="36" hidden="1" customHeight="1">
      <c r="A137" s="10" t="s">
        <v>194</v>
      </c>
      <c r="B137" s="116">
        <v>123</v>
      </c>
      <c r="C137" s="11">
        <v>5</v>
      </c>
      <c r="D137" s="12">
        <v>3</v>
      </c>
      <c r="E137" s="13" t="s">
        <v>88</v>
      </c>
      <c r="F137" s="14"/>
      <c r="G137" s="154">
        <f t="shared" ref="G137:I139" si="25">G138</f>
        <v>0</v>
      </c>
      <c r="H137" s="154">
        <f t="shared" si="25"/>
        <v>0</v>
      </c>
      <c r="I137" s="15">
        <f t="shared" si="25"/>
        <v>0</v>
      </c>
      <c r="J137" s="9"/>
    </row>
    <row r="138" spans="1:10" ht="48" hidden="1" customHeight="1">
      <c r="A138" s="10" t="s">
        <v>195</v>
      </c>
      <c r="B138" s="116">
        <v>123</v>
      </c>
      <c r="C138" s="11">
        <v>5</v>
      </c>
      <c r="D138" s="12">
        <v>3</v>
      </c>
      <c r="E138" s="13" t="s">
        <v>89</v>
      </c>
      <c r="F138" s="14"/>
      <c r="G138" s="154">
        <f t="shared" si="25"/>
        <v>0</v>
      </c>
      <c r="H138" s="154">
        <f t="shared" si="25"/>
        <v>0</v>
      </c>
      <c r="I138" s="15">
        <f t="shared" si="25"/>
        <v>0</v>
      </c>
      <c r="J138" s="9"/>
    </row>
    <row r="139" spans="1:10" ht="31.5" hidden="1" customHeight="1">
      <c r="A139" s="10" t="s">
        <v>168</v>
      </c>
      <c r="B139" s="116">
        <v>123</v>
      </c>
      <c r="C139" s="11">
        <v>5</v>
      </c>
      <c r="D139" s="12">
        <v>3</v>
      </c>
      <c r="E139" s="13" t="s">
        <v>89</v>
      </c>
      <c r="F139" s="14">
        <v>200</v>
      </c>
      <c r="G139" s="154">
        <f t="shared" si="25"/>
        <v>0</v>
      </c>
      <c r="H139" s="154">
        <f t="shared" si="25"/>
        <v>0</v>
      </c>
      <c r="I139" s="15">
        <f t="shared" si="25"/>
        <v>0</v>
      </c>
      <c r="J139" s="9"/>
    </row>
    <row r="140" spans="1:10" ht="31.5" hidden="1" customHeight="1">
      <c r="A140" s="10" t="s">
        <v>18</v>
      </c>
      <c r="B140" s="116">
        <v>123</v>
      </c>
      <c r="C140" s="11">
        <v>5</v>
      </c>
      <c r="D140" s="12">
        <v>3</v>
      </c>
      <c r="E140" s="13" t="s">
        <v>89</v>
      </c>
      <c r="F140" s="14">
        <v>240</v>
      </c>
      <c r="G140" s="154"/>
      <c r="H140" s="154"/>
      <c r="I140" s="15"/>
      <c r="J140" s="9"/>
    </row>
    <row r="141" spans="1:10" ht="48" hidden="1" customHeight="1">
      <c r="A141" s="10" t="s">
        <v>200</v>
      </c>
      <c r="B141" s="116">
        <v>123</v>
      </c>
      <c r="C141" s="11">
        <v>5</v>
      </c>
      <c r="D141" s="12">
        <v>3</v>
      </c>
      <c r="E141" s="13" t="s">
        <v>90</v>
      </c>
      <c r="F141" s="14"/>
      <c r="G141" s="154">
        <f t="shared" ref="G141:I143" si="26">G142</f>
        <v>0</v>
      </c>
      <c r="H141" s="154">
        <f t="shared" si="26"/>
        <v>0</v>
      </c>
      <c r="I141" s="15">
        <f t="shared" si="26"/>
        <v>0</v>
      </c>
      <c r="J141" s="9"/>
    </row>
    <row r="142" spans="1:10" ht="46.5" hidden="1" customHeight="1">
      <c r="A142" s="10" t="s">
        <v>201</v>
      </c>
      <c r="B142" s="116">
        <v>123</v>
      </c>
      <c r="C142" s="11">
        <v>5</v>
      </c>
      <c r="D142" s="12">
        <v>3</v>
      </c>
      <c r="E142" s="13" t="s">
        <v>91</v>
      </c>
      <c r="F142" s="14"/>
      <c r="G142" s="154">
        <f t="shared" si="26"/>
        <v>0</v>
      </c>
      <c r="H142" s="154">
        <f t="shared" si="26"/>
        <v>0</v>
      </c>
      <c r="I142" s="15">
        <f t="shared" si="26"/>
        <v>0</v>
      </c>
      <c r="J142" s="9"/>
    </row>
    <row r="143" spans="1:10" ht="31.5" hidden="1" customHeight="1">
      <c r="A143" s="10" t="s">
        <v>168</v>
      </c>
      <c r="B143" s="116">
        <v>123</v>
      </c>
      <c r="C143" s="11">
        <v>5</v>
      </c>
      <c r="D143" s="12">
        <v>3</v>
      </c>
      <c r="E143" s="13" t="s">
        <v>91</v>
      </c>
      <c r="F143" s="14">
        <v>200</v>
      </c>
      <c r="G143" s="154">
        <f t="shared" si="26"/>
        <v>0</v>
      </c>
      <c r="H143" s="154">
        <f t="shared" si="26"/>
        <v>0</v>
      </c>
      <c r="I143" s="15">
        <f t="shared" si="26"/>
        <v>0</v>
      </c>
      <c r="J143" s="9"/>
    </row>
    <row r="144" spans="1:10" ht="31.5" hidden="1" customHeight="1">
      <c r="A144" s="10" t="s">
        <v>18</v>
      </c>
      <c r="B144" s="116">
        <v>123</v>
      </c>
      <c r="C144" s="11">
        <v>5</v>
      </c>
      <c r="D144" s="12">
        <v>3</v>
      </c>
      <c r="E144" s="13" t="s">
        <v>91</v>
      </c>
      <c r="F144" s="14">
        <v>240</v>
      </c>
      <c r="G144" s="154"/>
      <c r="H144" s="154"/>
      <c r="I144" s="15"/>
      <c r="J144" s="9"/>
    </row>
    <row r="145" spans="1:10" ht="48" hidden="1" customHeight="1">
      <c r="A145" s="10" t="s">
        <v>202</v>
      </c>
      <c r="B145" s="116">
        <v>123</v>
      </c>
      <c r="C145" s="11">
        <v>5</v>
      </c>
      <c r="D145" s="12">
        <v>3</v>
      </c>
      <c r="E145" s="13" t="s">
        <v>92</v>
      </c>
      <c r="F145" s="14"/>
      <c r="G145" s="154">
        <f t="shared" ref="G145:I147" si="27">G146</f>
        <v>0</v>
      </c>
      <c r="H145" s="154">
        <f t="shared" si="27"/>
        <v>0</v>
      </c>
      <c r="I145" s="15">
        <f t="shared" si="27"/>
        <v>0</v>
      </c>
      <c r="J145" s="9"/>
    </row>
    <row r="146" spans="1:10" ht="63.75" hidden="1" customHeight="1">
      <c r="A146" s="10" t="s">
        <v>203</v>
      </c>
      <c r="B146" s="116">
        <v>123</v>
      </c>
      <c r="C146" s="11">
        <v>5</v>
      </c>
      <c r="D146" s="12">
        <v>3</v>
      </c>
      <c r="E146" s="13" t="s">
        <v>93</v>
      </c>
      <c r="F146" s="14"/>
      <c r="G146" s="154">
        <f t="shared" si="27"/>
        <v>0</v>
      </c>
      <c r="H146" s="154">
        <f t="shared" si="27"/>
        <v>0</v>
      </c>
      <c r="I146" s="15">
        <f t="shared" si="27"/>
        <v>0</v>
      </c>
      <c r="J146" s="9"/>
    </row>
    <row r="147" spans="1:10" ht="31.5" hidden="1" customHeight="1">
      <c r="A147" s="10" t="s">
        <v>168</v>
      </c>
      <c r="B147" s="116">
        <v>123</v>
      </c>
      <c r="C147" s="11">
        <v>5</v>
      </c>
      <c r="D147" s="12">
        <v>3</v>
      </c>
      <c r="E147" s="13" t="s">
        <v>93</v>
      </c>
      <c r="F147" s="14">
        <v>200</v>
      </c>
      <c r="G147" s="154">
        <f t="shared" si="27"/>
        <v>0</v>
      </c>
      <c r="H147" s="154">
        <f t="shared" si="27"/>
        <v>0</v>
      </c>
      <c r="I147" s="15">
        <f t="shared" si="27"/>
        <v>0</v>
      </c>
      <c r="J147" s="9"/>
    </row>
    <row r="148" spans="1:10" ht="31.5" hidden="1" customHeight="1">
      <c r="A148" s="10" t="s">
        <v>18</v>
      </c>
      <c r="B148" s="116">
        <v>123</v>
      </c>
      <c r="C148" s="11">
        <v>5</v>
      </c>
      <c r="D148" s="12">
        <v>3</v>
      </c>
      <c r="E148" s="13" t="s">
        <v>93</v>
      </c>
      <c r="F148" s="14">
        <v>240</v>
      </c>
      <c r="G148" s="154"/>
      <c r="H148" s="154"/>
      <c r="I148" s="15"/>
      <c r="J148" s="9"/>
    </row>
    <row r="149" spans="1:10" ht="15.95" customHeight="1">
      <c r="A149" s="48" t="s">
        <v>9</v>
      </c>
      <c r="B149" s="116">
        <v>123</v>
      </c>
      <c r="C149" s="18">
        <v>5</v>
      </c>
      <c r="D149" s="18">
        <v>3</v>
      </c>
      <c r="E149" s="49" t="s">
        <v>10</v>
      </c>
      <c r="F149" s="20" t="s">
        <v>7</v>
      </c>
      <c r="G149" s="152">
        <f>G150+G153+G156+G159</f>
        <v>980</v>
      </c>
      <c r="H149" s="152">
        <f>H150+H153+H156+H159</f>
        <v>15</v>
      </c>
      <c r="I149" s="21">
        <f>I150+I153+I156+I159</f>
        <v>15</v>
      </c>
      <c r="J149" s="9"/>
    </row>
    <row r="150" spans="1:10" ht="15.95" customHeight="1">
      <c r="A150" s="40" t="s">
        <v>94</v>
      </c>
      <c r="B150" s="116">
        <v>123</v>
      </c>
      <c r="C150" s="24">
        <v>5</v>
      </c>
      <c r="D150" s="24">
        <v>3</v>
      </c>
      <c r="E150" s="41" t="s">
        <v>95</v>
      </c>
      <c r="F150" s="26"/>
      <c r="G150" s="141">
        <f t="shared" ref="G150:I151" si="28">G151</f>
        <v>375</v>
      </c>
      <c r="H150" s="141">
        <f t="shared" si="28"/>
        <v>10</v>
      </c>
      <c r="I150" s="27">
        <f t="shared" si="28"/>
        <v>10</v>
      </c>
      <c r="J150" s="9"/>
    </row>
    <row r="151" spans="1:10" ht="32.1" customHeight="1">
      <c r="A151" s="40" t="s">
        <v>168</v>
      </c>
      <c r="B151" s="116">
        <v>123</v>
      </c>
      <c r="C151" s="24">
        <v>5</v>
      </c>
      <c r="D151" s="24">
        <v>3</v>
      </c>
      <c r="E151" s="41" t="s">
        <v>95</v>
      </c>
      <c r="F151" s="26">
        <v>200</v>
      </c>
      <c r="G151" s="141">
        <f t="shared" si="28"/>
        <v>375</v>
      </c>
      <c r="H151" s="141">
        <f t="shared" si="28"/>
        <v>10</v>
      </c>
      <c r="I151" s="27">
        <f t="shared" si="28"/>
        <v>10</v>
      </c>
      <c r="J151" s="9"/>
    </row>
    <row r="152" spans="1:10" ht="30.75" customHeight="1">
      <c r="A152" s="40" t="s">
        <v>18</v>
      </c>
      <c r="B152" s="116">
        <v>123</v>
      </c>
      <c r="C152" s="24">
        <v>5</v>
      </c>
      <c r="D152" s="24">
        <v>3</v>
      </c>
      <c r="E152" s="41" t="s">
        <v>95</v>
      </c>
      <c r="F152" s="26">
        <v>240</v>
      </c>
      <c r="G152" s="141">
        <v>375</v>
      </c>
      <c r="H152" s="141">
        <v>10</v>
      </c>
      <c r="I152" s="27">
        <v>10</v>
      </c>
      <c r="J152" s="9"/>
    </row>
    <row r="153" spans="1:10" ht="15.75" hidden="1" customHeight="1">
      <c r="A153" s="40" t="s">
        <v>96</v>
      </c>
      <c r="B153" s="116">
        <v>123</v>
      </c>
      <c r="C153" s="24">
        <v>5</v>
      </c>
      <c r="D153" s="24">
        <v>3</v>
      </c>
      <c r="E153" s="41" t="s">
        <v>97</v>
      </c>
      <c r="F153" s="26"/>
      <c r="G153" s="141">
        <f t="shared" ref="G153:I154" si="29">G154</f>
        <v>0</v>
      </c>
      <c r="H153" s="141">
        <f t="shared" si="29"/>
        <v>0</v>
      </c>
      <c r="I153" s="27">
        <f t="shared" si="29"/>
        <v>0</v>
      </c>
      <c r="J153" s="9"/>
    </row>
    <row r="154" spans="1:10" ht="31.5" hidden="1" customHeight="1">
      <c r="A154" s="40" t="s">
        <v>168</v>
      </c>
      <c r="B154" s="116">
        <v>123</v>
      </c>
      <c r="C154" s="24">
        <v>5</v>
      </c>
      <c r="D154" s="24">
        <v>3</v>
      </c>
      <c r="E154" s="41" t="s">
        <v>97</v>
      </c>
      <c r="F154" s="26">
        <v>200</v>
      </c>
      <c r="G154" s="141">
        <f t="shared" si="29"/>
        <v>0</v>
      </c>
      <c r="H154" s="141">
        <f t="shared" si="29"/>
        <v>0</v>
      </c>
      <c r="I154" s="27">
        <f t="shared" si="29"/>
        <v>0</v>
      </c>
      <c r="J154" s="9"/>
    </row>
    <row r="155" spans="1:10" ht="31.5" hidden="1" customHeight="1">
      <c r="A155" s="40" t="s">
        <v>18</v>
      </c>
      <c r="B155" s="116">
        <v>123</v>
      </c>
      <c r="C155" s="24">
        <v>5</v>
      </c>
      <c r="D155" s="24">
        <v>3</v>
      </c>
      <c r="E155" s="41" t="s">
        <v>97</v>
      </c>
      <c r="F155" s="26">
        <v>240</v>
      </c>
      <c r="G155" s="141"/>
      <c r="H155" s="141"/>
      <c r="I155" s="27"/>
      <c r="J155" s="9"/>
    </row>
    <row r="156" spans="1:10" ht="25.5" customHeight="1">
      <c r="A156" s="40" t="s">
        <v>98</v>
      </c>
      <c r="B156" s="116">
        <v>123</v>
      </c>
      <c r="C156" s="24">
        <v>5</v>
      </c>
      <c r="D156" s="24">
        <v>3</v>
      </c>
      <c r="E156" s="41" t="s">
        <v>99</v>
      </c>
      <c r="F156" s="26"/>
      <c r="G156" s="141">
        <f t="shared" ref="G156:I157" si="30">G157</f>
        <v>150</v>
      </c>
      <c r="H156" s="141">
        <f t="shared" si="30"/>
        <v>0</v>
      </c>
      <c r="I156" s="27">
        <f t="shared" si="30"/>
        <v>0</v>
      </c>
      <c r="J156" s="9"/>
    </row>
    <row r="157" spans="1:10" ht="30" customHeight="1">
      <c r="A157" s="40" t="s">
        <v>168</v>
      </c>
      <c r="B157" s="116">
        <v>123</v>
      </c>
      <c r="C157" s="24">
        <v>5</v>
      </c>
      <c r="D157" s="24">
        <v>3</v>
      </c>
      <c r="E157" s="41" t="s">
        <v>99</v>
      </c>
      <c r="F157" s="26">
        <v>200</v>
      </c>
      <c r="G157" s="141">
        <f t="shared" si="30"/>
        <v>150</v>
      </c>
      <c r="H157" s="141">
        <f t="shared" si="30"/>
        <v>0</v>
      </c>
      <c r="I157" s="27">
        <f t="shared" si="30"/>
        <v>0</v>
      </c>
      <c r="J157" s="9"/>
    </row>
    <row r="158" spans="1:10" ht="27.75" customHeight="1">
      <c r="A158" s="40" t="s">
        <v>18</v>
      </c>
      <c r="B158" s="116">
        <v>123</v>
      </c>
      <c r="C158" s="24">
        <v>5</v>
      </c>
      <c r="D158" s="24">
        <v>3</v>
      </c>
      <c r="E158" s="41" t="s">
        <v>99</v>
      </c>
      <c r="F158" s="26">
        <v>240</v>
      </c>
      <c r="G158" s="141">
        <v>150</v>
      </c>
      <c r="H158" s="141"/>
      <c r="I158" s="27"/>
      <c r="J158" s="9"/>
    </row>
    <row r="159" spans="1:10" ht="32.1" customHeight="1">
      <c r="A159" s="40" t="s">
        <v>100</v>
      </c>
      <c r="B159" s="116">
        <v>123</v>
      </c>
      <c r="C159" s="24">
        <v>5</v>
      </c>
      <c r="D159" s="24">
        <v>3</v>
      </c>
      <c r="E159" s="41" t="s">
        <v>101</v>
      </c>
      <c r="F159" s="26"/>
      <c r="G159" s="141">
        <f t="shared" ref="G159:I160" si="31">G160</f>
        <v>455</v>
      </c>
      <c r="H159" s="141">
        <f t="shared" si="31"/>
        <v>5</v>
      </c>
      <c r="I159" s="27">
        <f t="shared" si="31"/>
        <v>5</v>
      </c>
      <c r="J159" s="9"/>
    </row>
    <row r="160" spans="1:10" ht="32.1" customHeight="1">
      <c r="A160" s="40" t="s">
        <v>168</v>
      </c>
      <c r="B160" s="116">
        <v>123</v>
      </c>
      <c r="C160" s="24">
        <v>5</v>
      </c>
      <c r="D160" s="24">
        <v>3</v>
      </c>
      <c r="E160" s="41" t="s">
        <v>101</v>
      </c>
      <c r="F160" s="26">
        <v>200</v>
      </c>
      <c r="G160" s="141">
        <f t="shared" si="31"/>
        <v>455</v>
      </c>
      <c r="H160" s="141">
        <f t="shared" si="31"/>
        <v>5</v>
      </c>
      <c r="I160" s="27">
        <f t="shared" si="31"/>
        <v>5</v>
      </c>
      <c r="J160" s="9"/>
    </row>
    <row r="161" spans="1:10" ht="32.1" customHeight="1">
      <c r="A161" s="40" t="s">
        <v>18</v>
      </c>
      <c r="B161" s="116">
        <v>123</v>
      </c>
      <c r="C161" s="24">
        <v>5</v>
      </c>
      <c r="D161" s="24">
        <v>3</v>
      </c>
      <c r="E161" s="41" t="s">
        <v>101</v>
      </c>
      <c r="F161" s="26">
        <v>240</v>
      </c>
      <c r="G161" s="141">
        <v>455</v>
      </c>
      <c r="H161" s="141">
        <v>5</v>
      </c>
      <c r="I161" s="27">
        <v>5</v>
      </c>
      <c r="J161" s="9"/>
    </row>
    <row r="162" spans="1:10" ht="13.5" customHeight="1">
      <c r="A162" s="48" t="s">
        <v>102</v>
      </c>
      <c r="B162" s="116">
        <v>123</v>
      </c>
      <c r="C162" s="18">
        <v>7</v>
      </c>
      <c r="D162" s="18">
        <v>7</v>
      </c>
      <c r="E162" s="41"/>
      <c r="F162" s="26"/>
      <c r="G162" s="152">
        <f>G163+G167</f>
        <v>5</v>
      </c>
      <c r="H162" s="152">
        <f>H163+H167</f>
        <v>5</v>
      </c>
      <c r="I162" s="21">
        <f>I163+I167</f>
        <v>5</v>
      </c>
      <c r="J162" s="9"/>
    </row>
    <row r="163" spans="1:10" ht="33" hidden="1" customHeight="1">
      <c r="A163" s="48" t="s">
        <v>179</v>
      </c>
      <c r="B163" s="116">
        <v>123</v>
      </c>
      <c r="C163" s="18">
        <v>7</v>
      </c>
      <c r="D163" s="18">
        <v>7</v>
      </c>
      <c r="E163" s="49" t="s">
        <v>103</v>
      </c>
      <c r="F163" s="20"/>
      <c r="G163" s="152">
        <f t="shared" ref="G163:I165" si="32">G164</f>
        <v>0</v>
      </c>
      <c r="H163" s="152">
        <f t="shared" si="32"/>
        <v>0</v>
      </c>
      <c r="I163" s="21">
        <f t="shared" si="32"/>
        <v>0</v>
      </c>
      <c r="J163" s="9"/>
    </row>
    <row r="164" spans="1:10" ht="31.5" hidden="1" customHeight="1">
      <c r="A164" s="40" t="s">
        <v>180</v>
      </c>
      <c r="B164" s="116">
        <v>123</v>
      </c>
      <c r="C164" s="24">
        <v>7</v>
      </c>
      <c r="D164" s="24">
        <v>7</v>
      </c>
      <c r="E164" s="41" t="s">
        <v>104</v>
      </c>
      <c r="F164" s="26"/>
      <c r="G164" s="141">
        <f t="shared" si="32"/>
        <v>0</v>
      </c>
      <c r="H164" s="141">
        <f t="shared" si="32"/>
        <v>0</v>
      </c>
      <c r="I164" s="27">
        <f t="shared" si="32"/>
        <v>0</v>
      </c>
      <c r="J164" s="9"/>
    </row>
    <row r="165" spans="1:10" ht="31.5" hidden="1" customHeight="1">
      <c r="A165" s="40" t="s">
        <v>168</v>
      </c>
      <c r="B165" s="116">
        <v>123</v>
      </c>
      <c r="C165" s="24">
        <v>7</v>
      </c>
      <c r="D165" s="24">
        <v>7</v>
      </c>
      <c r="E165" s="41" t="s">
        <v>104</v>
      </c>
      <c r="F165" s="26">
        <v>200</v>
      </c>
      <c r="G165" s="141">
        <f t="shared" si="32"/>
        <v>0</v>
      </c>
      <c r="H165" s="141">
        <f t="shared" si="32"/>
        <v>0</v>
      </c>
      <c r="I165" s="27">
        <f t="shared" si="32"/>
        <v>0</v>
      </c>
      <c r="J165" s="9"/>
    </row>
    <row r="166" spans="1:10" ht="31.5" hidden="1" customHeight="1">
      <c r="A166" s="40" t="s">
        <v>18</v>
      </c>
      <c r="B166" s="116">
        <v>123</v>
      </c>
      <c r="C166" s="24">
        <v>7</v>
      </c>
      <c r="D166" s="24">
        <v>7</v>
      </c>
      <c r="E166" s="41" t="s">
        <v>104</v>
      </c>
      <c r="F166" s="26">
        <v>240</v>
      </c>
      <c r="G166" s="141"/>
      <c r="H166" s="141"/>
      <c r="I166" s="27"/>
      <c r="J166" s="9"/>
    </row>
    <row r="167" spans="1:10" ht="15.95" customHeight="1">
      <c r="A167" s="48" t="s">
        <v>9</v>
      </c>
      <c r="B167" s="116">
        <v>123</v>
      </c>
      <c r="C167" s="18">
        <v>7</v>
      </c>
      <c r="D167" s="18">
        <v>7</v>
      </c>
      <c r="E167" s="49" t="s">
        <v>10</v>
      </c>
      <c r="F167" s="20"/>
      <c r="G167" s="152">
        <f t="shared" ref="G167:I169" si="33">G168</f>
        <v>5</v>
      </c>
      <c r="H167" s="152">
        <f t="shared" si="33"/>
        <v>5</v>
      </c>
      <c r="I167" s="21">
        <f t="shared" si="33"/>
        <v>5</v>
      </c>
      <c r="J167" s="9"/>
    </row>
    <row r="168" spans="1:10" ht="32.1" customHeight="1">
      <c r="A168" s="40" t="s">
        <v>105</v>
      </c>
      <c r="B168" s="116">
        <v>123</v>
      </c>
      <c r="C168" s="24">
        <v>7</v>
      </c>
      <c r="D168" s="24">
        <v>7</v>
      </c>
      <c r="E168" s="41" t="s">
        <v>106</v>
      </c>
      <c r="F168" s="26"/>
      <c r="G168" s="141">
        <f t="shared" si="33"/>
        <v>5</v>
      </c>
      <c r="H168" s="141">
        <f t="shared" si="33"/>
        <v>5</v>
      </c>
      <c r="I168" s="21">
        <f t="shared" si="33"/>
        <v>5</v>
      </c>
      <c r="J168" s="9"/>
    </row>
    <row r="169" spans="1:10" ht="32.1" customHeight="1">
      <c r="A169" s="40" t="s">
        <v>168</v>
      </c>
      <c r="B169" s="116">
        <v>123</v>
      </c>
      <c r="C169" s="24">
        <v>7</v>
      </c>
      <c r="D169" s="24">
        <v>7</v>
      </c>
      <c r="E169" s="41" t="s">
        <v>106</v>
      </c>
      <c r="F169" s="26">
        <v>200</v>
      </c>
      <c r="G169" s="141">
        <f t="shared" si="33"/>
        <v>5</v>
      </c>
      <c r="H169" s="141">
        <f t="shared" si="33"/>
        <v>5</v>
      </c>
      <c r="I169" s="27">
        <f t="shared" si="33"/>
        <v>5</v>
      </c>
      <c r="J169" s="9"/>
    </row>
    <row r="170" spans="1:10" ht="32.1" customHeight="1">
      <c r="A170" s="40" t="s">
        <v>18</v>
      </c>
      <c r="B170" s="116">
        <v>123</v>
      </c>
      <c r="C170" s="24">
        <v>7</v>
      </c>
      <c r="D170" s="24">
        <v>7</v>
      </c>
      <c r="E170" s="41" t="s">
        <v>106</v>
      </c>
      <c r="F170" s="26">
        <v>240</v>
      </c>
      <c r="G170" s="141">
        <v>5</v>
      </c>
      <c r="H170" s="141">
        <v>5</v>
      </c>
      <c r="I170" s="27">
        <v>5</v>
      </c>
      <c r="J170" s="9"/>
    </row>
    <row r="171" spans="1:10" ht="15.95" customHeight="1">
      <c r="A171" s="48" t="s">
        <v>107</v>
      </c>
      <c r="B171" s="116">
        <v>123</v>
      </c>
      <c r="C171" s="18">
        <v>8</v>
      </c>
      <c r="D171" s="18" t="s">
        <v>7</v>
      </c>
      <c r="E171" s="49" t="s">
        <v>7</v>
      </c>
      <c r="F171" s="20" t="s">
        <v>7</v>
      </c>
      <c r="G171" s="152">
        <f>G172</f>
        <v>7807.5</v>
      </c>
      <c r="H171" s="152">
        <f>H172</f>
        <v>3434.3</v>
      </c>
      <c r="I171" s="21">
        <f>I172</f>
        <v>2160.1</v>
      </c>
      <c r="J171" s="9"/>
    </row>
    <row r="172" spans="1:10" ht="14.25" customHeight="1">
      <c r="A172" s="48" t="s">
        <v>108</v>
      </c>
      <c r="B172" s="116">
        <v>123</v>
      </c>
      <c r="C172" s="18">
        <v>8</v>
      </c>
      <c r="D172" s="18">
        <v>1</v>
      </c>
      <c r="E172" s="49" t="s">
        <v>7</v>
      </c>
      <c r="F172" s="20" t="s">
        <v>7</v>
      </c>
      <c r="G172" s="152">
        <f>G173+G189</f>
        <v>7807.5</v>
      </c>
      <c r="H172" s="152">
        <f>H173+H189</f>
        <v>3434.3</v>
      </c>
      <c r="I172" s="21">
        <f>I173+I189</f>
        <v>2160.1</v>
      </c>
      <c r="J172" s="9"/>
    </row>
    <row r="173" spans="1:10" ht="31.5" hidden="1" customHeight="1">
      <c r="A173" s="95" t="s">
        <v>171</v>
      </c>
      <c r="B173" s="116">
        <v>123</v>
      </c>
      <c r="C173" s="18">
        <v>8</v>
      </c>
      <c r="D173" s="18">
        <v>1</v>
      </c>
      <c r="E173" s="49" t="s">
        <v>109</v>
      </c>
      <c r="F173" s="20" t="s">
        <v>7</v>
      </c>
      <c r="G173" s="152">
        <f>G174+G177+G184</f>
        <v>0</v>
      </c>
      <c r="H173" s="152">
        <f t="shared" ref="H173:I173" si="34">H174+H177+H184</f>
        <v>0</v>
      </c>
      <c r="I173" s="21">
        <f t="shared" si="34"/>
        <v>0</v>
      </c>
      <c r="J173" s="9"/>
    </row>
    <row r="174" spans="1:10" ht="66.75" hidden="1" customHeight="1">
      <c r="A174" s="143" t="s">
        <v>170</v>
      </c>
      <c r="B174" s="116">
        <v>123</v>
      </c>
      <c r="C174" s="24">
        <v>8</v>
      </c>
      <c r="D174" s="24">
        <v>1</v>
      </c>
      <c r="E174" s="41" t="s">
        <v>110</v>
      </c>
      <c r="F174" s="26"/>
      <c r="G174" s="141">
        <f t="shared" ref="G174:I175" si="35">G175</f>
        <v>0</v>
      </c>
      <c r="H174" s="141">
        <f t="shared" si="35"/>
        <v>0</v>
      </c>
      <c r="I174" s="27">
        <f t="shared" si="35"/>
        <v>0</v>
      </c>
      <c r="J174" s="9"/>
    </row>
    <row r="175" spans="1:10" ht="31.5" hidden="1" customHeight="1">
      <c r="A175" s="40" t="s">
        <v>168</v>
      </c>
      <c r="B175" s="116">
        <v>123</v>
      </c>
      <c r="C175" s="24">
        <v>8</v>
      </c>
      <c r="D175" s="24">
        <v>1</v>
      </c>
      <c r="E175" s="41" t="s">
        <v>110</v>
      </c>
      <c r="F175" s="26">
        <v>200</v>
      </c>
      <c r="G175" s="141">
        <f t="shared" si="35"/>
        <v>0</v>
      </c>
      <c r="H175" s="141">
        <f t="shared" si="35"/>
        <v>0</v>
      </c>
      <c r="I175" s="27">
        <f t="shared" si="35"/>
        <v>0</v>
      </c>
      <c r="J175" s="9"/>
    </row>
    <row r="176" spans="1:10" ht="31.5" hidden="1" customHeight="1">
      <c r="A176" s="40" t="s">
        <v>18</v>
      </c>
      <c r="B176" s="116">
        <v>123</v>
      </c>
      <c r="C176" s="24">
        <v>8</v>
      </c>
      <c r="D176" s="24">
        <v>1</v>
      </c>
      <c r="E176" s="41" t="s">
        <v>110</v>
      </c>
      <c r="F176" s="26">
        <v>240</v>
      </c>
      <c r="G176" s="141"/>
      <c r="H176" s="141"/>
      <c r="I176" s="27"/>
      <c r="J176" s="9"/>
    </row>
    <row r="177" spans="1:10" ht="35.25" hidden="1" customHeight="1">
      <c r="A177" s="143" t="s">
        <v>172</v>
      </c>
      <c r="B177" s="116">
        <v>123</v>
      </c>
      <c r="C177" s="24">
        <v>8</v>
      </c>
      <c r="D177" s="24">
        <v>1</v>
      </c>
      <c r="E177" s="41" t="s">
        <v>111</v>
      </c>
      <c r="F177" s="26"/>
      <c r="G177" s="141">
        <f>G178+G180+G182</f>
        <v>0</v>
      </c>
      <c r="H177" s="141">
        <f>H178+H180+H182</f>
        <v>0</v>
      </c>
      <c r="I177" s="27">
        <f>I178+I180+I182</f>
        <v>0</v>
      </c>
      <c r="J177" s="9"/>
    </row>
    <row r="178" spans="1:10" ht="63.75" hidden="1" customHeight="1">
      <c r="A178" s="40" t="s">
        <v>13</v>
      </c>
      <c r="B178" s="116">
        <v>123</v>
      </c>
      <c r="C178" s="24">
        <v>8</v>
      </c>
      <c r="D178" s="24">
        <v>1</v>
      </c>
      <c r="E178" s="41" t="s">
        <v>111</v>
      </c>
      <c r="F178" s="26">
        <v>100</v>
      </c>
      <c r="G178" s="141">
        <f>G179</f>
        <v>0</v>
      </c>
      <c r="H178" s="141">
        <f>H179</f>
        <v>0</v>
      </c>
      <c r="I178" s="27">
        <f>I179</f>
        <v>0</v>
      </c>
      <c r="J178" s="9"/>
    </row>
    <row r="179" spans="1:10" ht="18.75" hidden="1">
      <c r="A179" s="187" t="s">
        <v>112</v>
      </c>
      <c r="B179" s="116">
        <v>123</v>
      </c>
      <c r="C179" s="24">
        <v>8</v>
      </c>
      <c r="D179" s="24">
        <v>1</v>
      </c>
      <c r="E179" s="41" t="s">
        <v>111</v>
      </c>
      <c r="F179" s="26">
        <v>110</v>
      </c>
      <c r="G179" s="141"/>
      <c r="H179" s="141"/>
      <c r="I179" s="27"/>
      <c r="J179" s="9"/>
    </row>
    <row r="180" spans="1:10" ht="31.5" hidden="1" customHeight="1">
      <c r="A180" s="40" t="s">
        <v>168</v>
      </c>
      <c r="B180" s="116">
        <v>123</v>
      </c>
      <c r="C180" s="24">
        <v>8</v>
      </c>
      <c r="D180" s="24">
        <v>1</v>
      </c>
      <c r="E180" s="41" t="s">
        <v>111</v>
      </c>
      <c r="F180" s="26">
        <v>200</v>
      </c>
      <c r="G180" s="141">
        <f>G181</f>
        <v>0</v>
      </c>
      <c r="H180" s="141">
        <f>H181</f>
        <v>0</v>
      </c>
      <c r="I180" s="27">
        <f>I181</f>
        <v>0</v>
      </c>
      <c r="J180" s="9"/>
    </row>
    <row r="181" spans="1:10" ht="31.5" hidden="1" customHeight="1">
      <c r="A181" s="40" t="s">
        <v>18</v>
      </c>
      <c r="B181" s="116">
        <v>123</v>
      </c>
      <c r="C181" s="24">
        <v>8</v>
      </c>
      <c r="D181" s="24">
        <v>1</v>
      </c>
      <c r="E181" s="41" t="s">
        <v>111</v>
      </c>
      <c r="F181" s="26">
        <v>240</v>
      </c>
      <c r="G181" s="141"/>
      <c r="H181" s="141"/>
      <c r="I181" s="27"/>
      <c r="J181" s="9"/>
    </row>
    <row r="182" spans="1:10" ht="15.75" hidden="1" customHeight="1">
      <c r="A182" s="40" t="s">
        <v>19</v>
      </c>
      <c r="B182" s="116">
        <v>123</v>
      </c>
      <c r="C182" s="24">
        <v>8</v>
      </c>
      <c r="D182" s="24">
        <v>1</v>
      </c>
      <c r="E182" s="41" t="s">
        <v>111</v>
      </c>
      <c r="F182" s="26">
        <v>800</v>
      </c>
      <c r="G182" s="141">
        <f>G183</f>
        <v>0</v>
      </c>
      <c r="H182" s="141">
        <f>H183</f>
        <v>0</v>
      </c>
      <c r="I182" s="27">
        <f>I183</f>
        <v>0</v>
      </c>
      <c r="J182" s="9"/>
    </row>
    <row r="183" spans="1:10" ht="15.75" hidden="1" customHeight="1">
      <c r="A183" s="40" t="s">
        <v>20</v>
      </c>
      <c r="B183" s="116">
        <v>123</v>
      </c>
      <c r="C183" s="24">
        <v>8</v>
      </c>
      <c r="D183" s="24">
        <v>1</v>
      </c>
      <c r="E183" s="41" t="s">
        <v>111</v>
      </c>
      <c r="F183" s="26">
        <v>850</v>
      </c>
      <c r="G183" s="141"/>
      <c r="H183" s="141"/>
      <c r="I183" s="27"/>
      <c r="J183" s="9"/>
    </row>
    <row r="184" spans="1:10" ht="49.5" hidden="1" customHeight="1">
      <c r="A184" s="40" t="s">
        <v>209</v>
      </c>
      <c r="B184" s="116">
        <v>123</v>
      </c>
      <c r="C184" s="24">
        <v>8</v>
      </c>
      <c r="D184" s="24">
        <v>1</v>
      </c>
      <c r="E184" s="41" t="s">
        <v>113</v>
      </c>
      <c r="F184" s="26"/>
      <c r="G184" s="141">
        <f>G185+G187</f>
        <v>0</v>
      </c>
      <c r="H184" s="141">
        <f>H185+H187</f>
        <v>0</v>
      </c>
      <c r="I184" s="27">
        <f>I185+I187</f>
        <v>0</v>
      </c>
      <c r="J184" s="9"/>
    </row>
    <row r="185" spans="1:10" ht="63.75" hidden="1" customHeight="1">
      <c r="A185" s="40" t="s">
        <v>13</v>
      </c>
      <c r="B185" s="116">
        <v>123</v>
      </c>
      <c r="C185" s="24">
        <v>8</v>
      </c>
      <c r="D185" s="24">
        <v>1</v>
      </c>
      <c r="E185" s="41" t="s">
        <v>113</v>
      </c>
      <c r="F185" s="26">
        <v>100</v>
      </c>
      <c r="G185" s="141">
        <f>G186</f>
        <v>0</v>
      </c>
      <c r="H185" s="141">
        <f>H186</f>
        <v>0</v>
      </c>
      <c r="I185" s="27">
        <f>I186</f>
        <v>0</v>
      </c>
      <c r="J185" s="9"/>
    </row>
    <row r="186" spans="1:10" ht="15.75" hidden="1" customHeight="1">
      <c r="A186" s="187" t="s">
        <v>112</v>
      </c>
      <c r="B186" s="116">
        <v>123</v>
      </c>
      <c r="C186" s="24">
        <v>8</v>
      </c>
      <c r="D186" s="24">
        <v>1</v>
      </c>
      <c r="E186" s="41" t="s">
        <v>113</v>
      </c>
      <c r="F186" s="26">
        <v>110</v>
      </c>
      <c r="G186" s="141"/>
      <c r="H186" s="141"/>
      <c r="I186" s="27"/>
      <c r="J186" s="9"/>
    </row>
    <row r="187" spans="1:10" ht="31.5" hidden="1" customHeight="1">
      <c r="A187" s="40" t="s">
        <v>70</v>
      </c>
      <c r="B187" s="116">
        <v>123</v>
      </c>
      <c r="C187" s="24">
        <v>8</v>
      </c>
      <c r="D187" s="24">
        <v>1</v>
      </c>
      <c r="E187" s="41" t="s">
        <v>113</v>
      </c>
      <c r="F187" s="26">
        <v>200</v>
      </c>
      <c r="G187" s="141">
        <f>G188</f>
        <v>0</v>
      </c>
      <c r="H187" s="141">
        <f>H188</f>
        <v>0</v>
      </c>
      <c r="I187" s="27">
        <f>I188</f>
        <v>0</v>
      </c>
      <c r="J187" s="9"/>
    </row>
    <row r="188" spans="1:10" ht="31.5" hidden="1" customHeight="1">
      <c r="A188" s="40" t="s">
        <v>18</v>
      </c>
      <c r="B188" s="116">
        <v>123</v>
      </c>
      <c r="C188" s="24">
        <v>8</v>
      </c>
      <c r="D188" s="24">
        <v>1</v>
      </c>
      <c r="E188" s="41" t="s">
        <v>113</v>
      </c>
      <c r="F188" s="26">
        <v>240</v>
      </c>
      <c r="G188" s="141"/>
      <c r="H188" s="141"/>
      <c r="I188" s="27"/>
      <c r="J188" s="9"/>
    </row>
    <row r="189" spans="1:10" ht="15.95" customHeight="1">
      <c r="A189" s="95" t="s">
        <v>9</v>
      </c>
      <c r="B189" s="116">
        <v>123</v>
      </c>
      <c r="C189" s="18">
        <v>8</v>
      </c>
      <c r="D189" s="18">
        <v>1</v>
      </c>
      <c r="E189" s="49" t="s">
        <v>10</v>
      </c>
      <c r="F189" s="20" t="s">
        <v>7</v>
      </c>
      <c r="G189" s="152">
        <f>G190+G193+G200+G205</f>
        <v>7807.5</v>
      </c>
      <c r="H189" s="152">
        <f t="shared" ref="H189:I189" si="36">H190+H193+H200</f>
        <v>3434.3</v>
      </c>
      <c r="I189" s="21">
        <f t="shared" si="36"/>
        <v>2160.1</v>
      </c>
      <c r="J189" s="9"/>
    </row>
    <row r="190" spans="1:10" ht="31.5" hidden="1" customHeight="1">
      <c r="A190" s="143" t="s">
        <v>114</v>
      </c>
      <c r="B190" s="116">
        <v>123</v>
      </c>
      <c r="C190" s="24">
        <v>8</v>
      </c>
      <c r="D190" s="24">
        <v>1</v>
      </c>
      <c r="E190" s="41" t="s">
        <v>115</v>
      </c>
      <c r="F190" s="26"/>
      <c r="G190" s="141">
        <f t="shared" ref="G190:I191" si="37">G191</f>
        <v>0</v>
      </c>
      <c r="H190" s="141">
        <f t="shared" si="37"/>
        <v>0</v>
      </c>
      <c r="I190" s="27">
        <f t="shared" si="37"/>
        <v>0</v>
      </c>
      <c r="J190" s="9"/>
    </row>
    <row r="191" spans="1:10" ht="31.5" hidden="1" customHeight="1">
      <c r="A191" s="40" t="s">
        <v>168</v>
      </c>
      <c r="B191" s="116">
        <v>123</v>
      </c>
      <c r="C191" s="24">
        <v>8</v>
      </c>
      <c r="D191" s="24">
        <v>1</v>
      </c>
      <c r="E191" s="41" t="s">
        <v>115</v>
      </c>
      <c r="F191" s="26">
        <v>200</v>
      </c>
      <c r="G191" s="141">
        <f t="shared" si="37"/>
        <v>0</v>
      </c>
      <c r="H191" s="141">
        <f t="shared" si="37"/>
        <v>0</v>
      </c>
      <c r="I191" s="27">
        <f t="shared" si="37"/>
        <v>0</v>
      </c>
      <c r="J191" s="9"/>
    </row>
    <row r="192" spans="1:10" ht="31.5" hidden="1" customHeight="1">
      <c r="A192" s="40" t="s">
        <v>18</v>
      </c>
      <c r="B192" s="116">
        <v>123</v>
      </c>
      <c r="C192" s="24">
        <v>8</v>
      </c>
      <c r="D192" s="24">
        <v>1</v>
      </c>
      <c r="E192" s="41" t="s">
        <v>115</v>
      </c>
      <c r="F192" s="26">
        <v>240</v>
      </c>
      <c r="G192" s="141"/>
      <c r="H192" s="141"/>
      <c r="I192" s="27"/>
      <c r="J192" s="9"/>
    </row>
    <row r="193" spans="1:10" ht="32.1" customHeight="1">
      <c r="A193" s="143" t="s">
        <v>116</v>
      </c>
      <c r="B193" s="116">
        <v>123</v>
      </c>
      <c r="C193" s="24">
        <v>8</v>
      </c>
      <c r="D193" s="24">
        <v>1</v>
      </c>
      <c r="E193" s="41" t="s">
        <v>117</v>
      </c>
      <c r="F193" s="26"/>
      <c r="G193" s="141">
        <f>G194+G196+G198</f>
        <v>4166.8999999999996</v>
      </c>
      <c r="H193" s="141">
        <f>H194+H196+H198</f>
        <v>3434.3</v>
      </c>
      <c r="I193" s="27">
        <f>I194+I196+I198</f>
        <v>2160.1</v>
      </c>
      <c r="J193" s="9"/>
    </row>
    <row r="194" spans="1:10" ht="63.95" customHeight="1">
      <c r="A194" s="40" t="s">
        <v>13</v>
      </c>
      <c r="B194" s="116">
        <v>123</v>
      </c>
      <c r="C194" s="24">
        <v>8</v>
      </c>
      <c r="D194" s="24">
        <v>1</v>
      </c>
      <c r="E194" s="41" t="s">
        <v>117</v>
      </c>
      <c r="F194" s="26">
        <v>100</v>
      </c>
      <c r="G194" s="141">
        <f>G195</f>
        <v>2511</v>
      </c>
      <c r="H194" s="141">
        <f>H195</f>
        <v>2511.1</v>
      </c>
      <c r="I194" s="27">
        <f>I195</f>
        <v>2080.6</v>
      </c>
      <c r="J194" s="9"/>
    </row>
    <row r="195" spans="1:10" ht="15.95" customHeight="1">
      <c r="A195" s="187" t="s">
        <v>112</v>
      </c>
      <c r="B195" s="116">
        <v>123</v>
      </c>
      <c r="C195" s="24">
        <v>8</v>
      </c>
      <c r="D195" s="24">
        <v>1</v>
      </c>
      <c r="E195" s="41" t="s">
        <v>117</v>
      </c>
      <c r="F195" s="26">
        <v>110</v>
      </c>
      <c r="G195" s="141">
        <v>2511</v>
      </c>
      <c r="H195" s="141">
        <v>2511.1</v>
      </c>
      <c r="I195" s="27">
        <v>2080.6</v>
      </c>
      <c r="J195" s="9"/>
    </row>
    <row r="196" spans="1:10" ht="32.1" customHeight="1">
      <c r="A196" s="40" t="s">
        <v>168</v>
      </c>
      <c r="B196" s="116">
        <v>123</v>
      </c>
      <c r="C196" s="24">
        <v>8</v>
      </c>
      <c r="D196" s="24">
        <v>1</v>
      </c>
      <c r="E196" s="41" t="s">
        <v>117</v>
      </c>
      <c r="F196" s="26">
        <v>200</v>
      </c>
      <c r="G196" s="141">
        <f>G197</f>
        <v>1646.4</v>
      </c>
      <c r="H196" s="141">
        <f>H197</f>
        <v>913.7</v>
      </c>
      <c r="I196" s="27">
        <f>I197</f>
        <v>70</v>
      </c>
      <c r="J196" s="9"/>
    </row>
    <row r="197" spans="1:10" ht="32.1" customHeight="1">
      <c r="A197" s="40" t="s">
        <v>18</v>
      </c>
      <c r="B197" s="116">
        <v>123</v>
      </c>
      <c r="C197" s="24">
        <v>8</v>
      </c>
      <c r="D197" s="24">
        <v>1</v>
      </c>
      <c r="E197" s="41" t="s">
        <v>117</v>
      </c>
      <c r="F197" s="26">
        <v>240</v>
      </c>
      <c r="G197" s="141">
        <v>1646.4</v>
      </c>
      <c r="H197" s="141">
        <v>913.7</v>
      </c>
      <c r="I197" s="27">
        <v>70</v>
      </c>
      <c r="J197" s="9"/>
    </row>
    <row r="198" spans="1:10" ht="15.95" customHeight="1">
      <c r="A198" s="40" t="s">
        <v>19</v>
      </c>
      <c r="B198" s="116">
        <v>123</v>
      </c>
      <c r="C198" s="24">
        <v>8</v>
      </c>
      <c r="D198" s="24">
        <v>1</v>
      </c>
      <c r="E198" s="41" t="s">
        <v>117</v>
      </c>
      <c r="F198" s="26">
        <v>800</v>
      </c>
      <c r="G198" s="141">
        <f>G199</f>
        <v>9.5</v>
      </c>
      <c r="H198" s="141">
        <f>H199</f>
        <v>9.5</v>
      </c>
      <c r="I198" s="27">
        <f>I199</f>
        <v>9.5</v>
      </c>
      <c r="J198" s="9"/>
    </row>
    <row r="199" spans="1:10" ht="15.95" customHeight="1">
      <c r="A199" s="40" t="s">
        <v>20</v>
      </c>
      <c r="B199" s="116">
        <v>123</v>
      </c>
      <c r="C199" s="24">
        <v>8</v>
      </c>
      <c r="D199" s="24">
        <v>1</v>
      </c>
      <c r="E199" s="41" t="s">
        <v>117</v>
      </c>
      <c r="F199" s="26">
        <v>850</v>
      </c>
      <c r="G199" s="141">
        <v>9.5</v>
      </c>
      <c r="H199" s="141">
        <v>9.5</v>
      </c>
      <c r="I199" s="27">
        <v>9.5</v>
      </c>
      <c r="J199" s="9"/>
    </row>
    <row r="200" spans="1:10" ht="51" customHeight="1">
      <c r="A200" s="40" t="s">
        <v>209</v>
      </c>
      <c r="B200" s="116">
        <v>123</v>
      </c>
      <c r="C200" s="24">
        <v>8</v>
      </c>
      <c r="D200" s="24">
        <v>1</v>
      </c>
      <c r="E200" s="41" t="s">
        <v>118</v>
      </c>
      <c r="F200" s="26"/>
      <c r="G200" s="141">
        <f>G201+G203</f>
        <v>2378.6</v>
      </c>
      <c r="H200" s="141">
        <f>H201+H203</f>
        <v>0</v>
      </c>
      <c r="I200" s="27">
        <f>I201+I203</f>
        <v>0</v>
      </c>
      <c r="J200" s="9"/>
    </row>
    <row r="201" spans="1:10" ht="63.95" customHeight="1">
      <c r="A201" s="40" t="s">
        <v>13</v>
      </c>
      <c r="B201" s="116">
        <v>123</v>
      </c>
      <c r="C201" s="24">
        <v>8</v>
      </c>
      <c r="D201" s="24">
        <v>1</v>
      </c>
      <c r="E201" s="41" t="s">
        <v>118</v>
      </c>
      <c r="F201" s="26">
        <v>100</v>
      </c>
      <c r="G201" s="141">
        <f>G202</f>
        <v>2378.6</v>
      </c>
      <c r="H201" s="141">
        <f>H202</f>
        <v>0</v>
      </c>
      <c r="I201" s="27">
        <f>I202</f>
        <v>0</v>
      </c>
      <c r="J201" s="9"/>
    </row>
    <row r="202" spans="1:10" ht="15.75" customHeight="1">
      <c r="A202" s="187" t="s">
        <v>112</v>
      </c>
      <c r="B202" s="116">
        <v>123</v>
      </c>
      <c r="C202" s="24">
        <v>8</v>
      </c>
      <c r="D202" s="24">
        <v>1</v>
      </c>
      <c r="E202" s="41" t="s">
        <v>118</v>
      </c>
      <c r="F202" s="26">
        <v>110</v>
      </c>
      <c r="G202" s="141">
        <v>2378.6</v>
      </c>
      <c r="H202" s="141">
        <v>0</v>
      </c>
      <c r="I202" s="27">
        <v>0</v>
      </c>
      <c r="J202" s="9"/>
    </row>
    <row r="203" spans="1:10" ht="31.5" hidden="1" customHeight="1">
      <c r="A203" s="40" t="s">
        <v>70</v>
      </c>
      <c r="B203" s="116">
        <v>123</v>
      </c>
      <c r="C203" s="24">
        <v>8</v>
      </c>
      <c r="D203" s="24">
        <v>1</v>
      </c>
      <c r="E203" s="41" t="s">
        <v>118</v>
      </c>
      <c r="F203" s="26">
        <v>200</v>
      </c>
      <c r="G203" s="141">
        <f>G204</f>
        <v>0</v>
      </c>
      <c r="H203" s="141">
        <f>H204</f>
        <v>0</v>
      </c>
      <c r="I203" s="27">
        <f>I204</f>
        <v>0</v>
      </c>
      <c r="J203" s="9"/>
    </row>
    <row r="204" spans="1:10" ht="31.5" hidden="1" customHeight="1">
      <c r="A204" s="40" t="s">
        <v>18</v>
      </c>
      <c r="B204" s="116">
        <v>123</v>
      </c>
      <c r="C204" s="24">
        <v>8</v>
      </c>
      <c r="D204" s="24">
        <v>1</v>
      </c>
      <c r="E204" s="41" t="s">
        <v>118</v>
      </c>
      <c r="F204" s="26">
        <v>240</v>
      </c>
      <c r="G204" s="141"/>
      <c r="H204" s="141"/>
      <c r="I204" s="27"/>
      <c r="J204" s="9"/>
    </row>
    <row r="205" spans="1:10" ht="56.25" customHeight="1">
      <c r="A205" s="40" t="s">
        <v>267</v>
      </c>
      <c r="B205" s="116">
        <v>123</v>
      </c>
      <c r="C205" s="24">
        <v>8</v>
      </c>
      <c r="D205" s="24">
        <v>1</v>
      </c>
      <c r="E205" s="41" t="s">
        <v>268</v>
      </c>
      <c r="F205" s="26"/>
      <c r="G205" s="141">
        <f>G206</f>
        <v>1262</v>
      </c>
      <c r="H205" s="141">
        <v>0</v>
      </c>
      <c r="I205" s="27">
        <v>0</v>
      </c>
      <c r="J205" s="9"/>
    </row>
    <row r="206" spans="1:10" ht="31.5" customHeight="1">
      <c r="A206" s="40" t="s">
        <v>168</v>
      </c>
      <c r="B206" s="116">
        <v>123</v>
      </c>
      <c r="C206" s="24">
        <v>8</v>
      </c>
      <c r="D206" s="24">
        <v>1</v>
      </c>
      <c r="E206" s="41" t="s">
        <v>268</v>
      </c>
      <c r="F206" s="26">
        <v>200</v>
      </c>
      <c r="G206" s="141">
        <f>G207</f>
        <v>1262</v>
      </c>
      <c r="H206" s="141">
        <v>0</v>
      </c>
      <c r="I206" s="27">
        <v>0</v>
      </c>
      <c r="J206" s="9"/>
    </row>
    <row r="207" spans="1:10" ht="31.5" customHeight="1">
      <c r="A207" s="40" t="s">
        <v>18</v>
      </c>
      <c r="B207" s="116">
        <v>123</v>
      </c>
      <c r="C207" s="24">
        <v>8</v>
      </c>
      <c r="D207" s="24">
        <v>1</v>
      </c>
      <c r="E207" s="41" t="s">
        <v>268</v>
      </c>
      <c r="F207" s="26">
        <v>240</v>
      </c>
      <c r="G207" s="141">
        <v>1262</v>
      </c>
      <c r="H207" s="141">
        <v>0</v>
      </c>
      <c r="I207" s="27">
        <v>0</v>
      </c>
      <c r="J207" s="9"/>
    </row>
    <row r="208" spans="1:10" ht="15.95" customHeight="1">
      <c r="A208" s="48" t="s">
        <v>119</v>
      </c>
      <c r="B208" s="116">
        <v>123</v>
      </c>
      <c r="C208" s="18">
        <v>10</v>
      </c>
      <c r="D208" s="24"/>
      <c r="E208" s="41"/>
      <c r="F208" s="26"/>
      <c r="G208" s="152">
        <f t="shared" ref="G208:I212" si="38">G209</f>
        <v>454.1</v>
      </c>
      <c r="H208" s="152">
        <f t="shared" si="38"/>
        <v>450.6</v>
      </c>
      <c r="I208" s="21">
        <f t="shared" si="38"/>
        <v>450.6</v>
      </c>
      <c r="J208" s="9"/>
    </row>
    <row r="209" spans="1:10" ht="15.95" customHeight="1">
      <c r="A209" s="48" t="s">
        <v>120</v>
      </c>
      <c r="B209" s="116">
        <v>123</v>
      </c>
      <c r="C209" s="18">
        <v>10</v>
      </c>
      <c r="D209" s="18">
        <v>1</v>
      </c>
      <c r="E209" s="49" t="s">
        <v>7</v>
      </c>
      <c r="F209" s="20" t="s">
        <v>7</v>
      </c>
      <c r="G209" s="152">
        <f t="shared" si="38"/>
        <v>454.1</v>
      </c>
      <c r="H209" s="152">
        <f t="shared" si="38"/>
        <v>450.6</v>
      </c>
      <c r="I209" s="21">
        <f t="shared" si="38"/>
        <v>450.6</v>
      </c>
      <c r="J209" s="9"/>
    </row>
    <row r="210" spans="1:10" ht="15.95" customHeight="1">
      <c r="A210" s="188" t="s">
        <v>121</v>
      </c>
      <c r="B210" s="116">
        <v>123</v>
      </c>
      <c r="C210" s="24">
        <v>10</v>
      </c>
      <c r="D210" s="24">
        <v>1</v>
      </c>
      <c r="E210" s="41" t="s">
        <v>10</v>
      </c>
      <c r="F210" s="26" t="s">
        <v>7</v>
      </c>
      <c r="G210" s="141">
        <f t="shared" si="38"/>
        <v>454.1</v>
      </c>
      <c r="H210" s="141">
        <f t="shared" si="38"/>
        <v>450.6</v>
      </c>
      <c r="I210" s="27">
        <f t="shared" si="38"/>
        <v>450.6</v>
      </c>
      <c r="J210" s="9"/>
    </row>
    <row r="211" spans="1:10" ht="32.1" customHeight="1">
      <c r="A211" s="40" t="s">
        <v>122</v>
      </c>
      <c r="B211" s="116">
        <v>123</v>
      </c>
      <c r="C211" s="24">
        <v>10</v>
      </c>
      <c r="D211" s="24">
        <v>1</v>
      </c>
      <c r="E211" s="41" t="s">
        <v>166</v>
      </c>
      <c r="F211" s="26" t="s">
        <v>7</v>
      </c>
      <c r="G211" s="141">
        <f t="shared" si="38"/>
        <v>454.1</v>
      </c>
      <c r="H211" s="141">
        <f t="shared" si="38"/>
        <v>450.6</v>
      </c>
      <c r="I211" s="27">
        <f t="shared" si="38"/>
        <v>450.6</v>
      </c>
      <c r="J211" s="9"/>
    </row>
    <row r="212" spans="1:10" ht="15.95" customHeight="1">
      <c r="A212" s="40" t="s">
        <v>123</v>
      </c>
      <c r="B212" s="116">
        <v>123</v>
      </c>
      <c r="C212" s="24">
        <v>10</v>
      </c>
      <c r="D212" s="24">
        <v>1</v>
      </c>
      <c r="E212" s="41" t="s">
        <v>166</v>
      </c>
      <c r="F212" s="26">
        <v>300</v>
      </c>
      <c r="G212" s="141">
        <f t="shared" si="38"/>
        <v>454.1</v>
      </c>
      <c r="H212" s="141">
        <f t="shared" si="38"/>
        <v>450.6</v>
      </c>
      <c r="I212" s="27">
        <f t="shared" si="38"/>
        <v>450.6</v>
      </c>
      <c r="J212" s="9"/>
    </row>
    <row r="213" spans="1:10" ht="23.25" customHeight="1">
      <c r="A213" s="22" t="s">
        <v>221</v>
      </c>
      <c r="B213" s="116">
        <v>123</v>
      </c>
      <c r="C213" s="24">
        <v>10</v>
      </c>
      <c r="D213" s="24">
        <v>1</v>
      </c>
      <c r="E213" s="41" t="s">
        <v>166</v>
      </c>
      <c r="F213" s="26">
        <v>310</v>
      </c>
      <c r="G213" s="141">
        <v>454.1</v>
      </c>
      <c r="H213" s="141">
        <v>450.6</v>
      </c>
      <c r="I213" s="27">
        <v>450.6</v>
      </c>
      <c r="J213" s="9"/>
    </row>
    <row r="214" spans="1:10" ht="15.95" customHeight="1">
      <c r="A214" s="48" t="s">
        <v>124</v>
      </c>
      <c r="B214" s="116">
        <v>123</v>
      </c>
      <c r="C214" s="18">
        <v>11</v>
      </c>
      <c r="D214" s="18" t="s">
        <v>7</v>
      </c>
      <c r="E214" s="49" t="s">
        <v>7</v>
      </c>
      <c r="F214" s="20" t="s">
        <v>7</v>
      </c>
      <c r="G214" s="152">
        <f>G215</f>
        <v>55</v>
      </c>
      <c r="H214" s="152">
        <f>H215</f>
        <v>5</v>
      </c>
      <c r="I214" s="21">
        <f>I215</f>
        <v>5</v>
      </c>
      <c r="J214" s="9"/>
    </row>
    <row r="215" spans="1:10" ht="18.75">
      <c r="A215" s="48" t="s">
        <v>129</v>
      </c>
      <c r="B215" s="116">
        <v>123</v>
      </c>
      <c r="C215" s="18">
        <v>11</v>
      </c>
      <c r="D215" s="18">
        <v>5</v>
      </c>
      <c r="E215" s="49" t="s">
        <v>7</v>
      </c>
      <c r="F215" s="20" t="s">
        <v>7</v>
      </c>
      <c r="G215" s="152">
        <f>G216+G220</f>
        <v>55</v>
      </c>
      <c r="H215" s="152">
        <f>H216+H220</f>
        <v>5</v>
      </c>
      <c r="I215" s="21">
        <f>I216+I220</f>
        <v>5</v>
      </c>
      <c r="J215" s="9"/>
    </row>
    <row r="216" spans="1:10" ht="31.5">
      <c r="A216" s="48" t="s">
        <v>255</v>
      </c>
      <c r="B216" s="116">
        <v>123</v>
      </c>
      <c r="C216" s="18">
        <v>11</v>
      </c>
      <c r="D216" s="18">
        <v>5</v>
      </c>
      <c r="E216" s="49" t="s">
        <v>125</v>
      </c>
      <c r="F216" s="20"/>
      <c r="G216" s="152">
        <f t="shared" ref="G216:I218" si="39">G217</f>
        <v>55</v>
      </c>
      <c r="H216" s="152">
        <f t="shared" si="39"/>
        <v>5</v>
      </c>
      <c r="I216" s="21">
        <f t="shared" si="39"/>
        <v>5</v>
      </c>
      <c r="J216" s="9"/>
    </row>
    <row r="217" spans="1:10" ht="31.5" customHeight="1">
      <c r="A217" s="40" t="s">
        <v>261</v>
      </c>
      <c r="B217" s="116">
        <v>123</v>
      </c>
      <c r="C217" s="24">
        <v>11</v>
      </c>
      <c r="D217" s="24">
        <v>5</v>
      </c>
      <c r="E217" s="41" t="s">
        <v>126</v>
      </c>
      <c r="F217" s="26" t="s">
        <v>7</v>
      </c>
      <c r="G217" s="141">
        <f t="shared" si="39"/>
        <v>55</v>
      </c>
      <c r="H217" s="141">
        <f t="shared" si="39"/>
        <v>5</v>
      </c>
      <c r="I217" s="27">
        <f t="shared" si="39"/>
        <v>5</v>
      </c>
      <c r="J217" s="9"/>
    </row>
    <row r="218" spans="1:10" ht="36" customHeight="1">
      <c r="A218" s="40" t="s">
        <v>168</v>
      </c>
      <c r="B218" s="116">
        <v>123</v>
      </c>
      <c r="C218" s="24">
        <v>11</v>
      </c>
      <c r="D218" s="24">
        <v>5</v>
      </c>
      <c r="E218" s="41" t="s">
        <v>126</v>
      </c>
      <c r="F218" s="26">
        <v>200</v>
      </c>
      <c r="G218" s="141">
        <f t="shared" si="39"/>
        <v>55</v>
      </c>
      <c r="H218" s="141">
        <f t="shared" si="39"/>
        <v>5</v>
      </c>
      <c r="I218" s="27">
        <f t="shared" si="39"/>
        <v>5</v>
      </c>
      <c r="J218" s="9"/>
    </row>
    <row r="219" spans="1:10" ht="35.25" customHeight="1">
      <c r="A219" s="40" t="s">
        <v>18</v>
      </c>
      <c r="B219" s="116">
        <v>123</v>
      </c>
      <c r="C219" s="24">
        <v>11</v>
      </c>
      <c r="D219" s="24">
        <v>5</v>
      </c>
      <c r="E219" s="41" t="s">
        <v>126</v>
      </c>
      <c r="F219" s="26">
        <v>240</v>
      </c>
      <c r="G219" s="141">
        <v>55</v>
      </c>
      <c r="H219" s="141">
        <v>5</v>
      </c>
      <c r="I219" s="27">
        <v>5</v>
      </c>
      <c r="J219" s="9"/>
    </row>
    <row r="220" spans="1:10" ht="15.75" hidden="1" customHeight="1">
      <c r="A220" s="48" t="s">
        <v>9</v>
      </c>
      <c r="B220" s="116">
        <v>123</v>
      </c>
      <c r="C220" s="18">
        <v>11</v>
      </c>
      <c r="D220" s="18">
        <v>5</v>
      </c>
      <c r="E220" s="49" t="s">
        <v>10</v>
      </c>
      <c r="F220" s="20"/>
      <c r="G220" s="152">
        <f t="shared" ref="G220:I222" si="40">G221</f>
        <v>0</v>
      </c>
      <c r="H220" s="152">
        <f t="shared" si="40"/>
        <v>0</v>
      </c>
      <c r="I220" s="21">
        <f t="shared" si="40"/>
        <v>0</v>
      </c>
      <c r="J220" s="9"/>
    </row>
    <row r="221" spans="1:10" ht="18" hidden="1" customHeight="1">
      <c r="A221" s="40" t="s">
        <v>127</v>
      </c>
      <c r="B221" s="116">
        <v>123</v>
      </c>
      <c r="C221" s="24">
        <v>11</v>
      </c>
      <c r="D221" s="24">
        <v>5</v>
      </c>
      <c r="E221" s="41" t="s">
        <v>128</v>
      </c>
      <c r="F221" s="26" t="s">
        <v>7</v>
      </c>
      <c r="G221" s="141">
        <f t="shared" si="40"/>
        <v>0</v>
      </c>
      <c r="H221" s="141">
        <f t="shared" si="40"/>
        <v>0</v>
      </c>
      <c r="I221" s="27">
        <f t="shared" si="40"/>
        <v>0</v>
      </c>
      <c r="J221" s="9"/>
    </row>
    <row r="222" spans="1:10" ht="31.5" hidden="1" customHeight="1">
      <c r="A222" s="40" t="s">
        <v>168</v>
      </c>
      <c r="B222" s="116">
        <v>123</v>
      </c>
      <c r="C222" s="24">
        <v>11</v>
      </c>
      <c r="D222" s="24">
        <v>5</v>
      </c>
      <c r="E222" s="41" t="s">
        <v>128</v>
      </c>
      <c r="F222" s="26">
        <v>200</v>
      </c>
      <c r="G222" s="141">
        <f t="shared" si="40"/>
        <v>0</v>
      </c>
      <c r="H222" s="141">
        <f t="shared" si="40"/>
        <v>0</v>
      </c>
      <c r="I222" s="27">
        <f t="shared" si="40"/>
        <v>0</v>
      </c>
      <c r="J222" s="9"/>
    </row>
    <row r="223" spans="1:10" ht="31.5" hidden="1" customHeight="1">
      <c r="A223" s="40" t="s">
        <v>18</v>
      </c>
      <c r="B223" s="116">
        <v>123</v>
      </c>
      <c r="C223" s="24">
        <v>11</v>
      </c>
      <c r="D223" s="24">
        <v>5</v>
      </c>
      <c r="E223" s="41" t="s">
        <v>128</v>
      </c>
      <c r="F223" s="26">
        <v>240</v>
      </c>
      <c r="G223" s="141"/>
      <c r="H223" s="141"/>
      <c r="I223" s="27"/>
      <c r="J223" s="9"/>
    </row>
    <row r="224" spans="1:10" ht="20.100000000000001" customHeight="1">
      <c r="A224" s="95" t="s">
        <v>130</v>
      </c>
      <c r="B224" s="116">
        <v>123</v>
      </c>
      <c r="C224" s="18">
        <v>99</v>
      </c>
      <c r="D224" s="18"/>
      <c r="E224" s="49" t="s">
        <v>7</v>
      </c>
      <c r="F224" s="20" t="s">
        <v>7</v>
      </c>
      <c r="G224" s="152">
        <f t="shared" ref="G224:I228" si="41">G225</f>
        <v>0</v>
      </c>
      <c r="H224" s="152">
        <f t="shared" si="41"/>
        <v>243.7</v>
      </c>
      <c r="I224" s="21">
        <f t="shared" si="41"/>
        <v>423</v>
      </c>
      <c r="J224" s="9"/>
    </row>
    <row r="225" spans="1:10" ht="20.100000000000001" customHeight="1">
      <c r="A225" s="143" t="s">
        <v>130</v>
      </c>
      <c r="B225" s="116">
        <v>123</v>
      </c>
      <c r="C225" s="24">
        <v>99</v>
      </c>
      <c r="D225" s="24">
        <v>99</v>
      </c>
      <c r="E225" s="41"/>
      <c r="F225" s="26"/>
      <c r="G225" s="141">
        <f t="shared" si="41"/>
        <v>0</v>
      </c>
      <c r="H225" s="141">
        <f t="shared" si="41"/>
        <v>243.7</v>
      </c>
      <c r="I225" s="27">
        <f t="shared" si="41"/>
        <v>423</v>
      </c>
      <c r="J225" s="9"/>
    </row>
    <row r="226" spans="1:10" ht="20.100000000000001" customHeight="1">
      <c r="A226" s="143" t="s">
        <v>9</v>
      </c>
      <c r="B226" s="116">
        <v>123</v>
      </c>
      <c r="C226" s="24">
        <v>99</v>
      </c>
      <c r="D226" s="24">
        <v>99</v>
      </c>
      <c r="E226" s="41" t="s">
        <v>10</v>
      </c>
      <c r="F226" s="26"/>
      <c r="G226" s="141">
        <f t="shared" si="41"/>
        <v>0</v>
      </c>
      <c r="H226" s="141">
        <f t="shared" si="41"/>
        <v>243.7</v>
      </c>
      <c r="I226" s="27">
        <f t="shared" si="41"/>
        <v>423</v>
      </c>
      <c r="J226" s="9"/>
    </row>
    <row r="227" spans="1:10" ht="20.100000000000001" customHeight="1">
      <c r="A227" s="143" t="s">
        <v>130</v>
      </c>
      <c r="B227" s="116">
        <v>123</v>
      </c>
      <c r="C227" s="24">
        <v>99</v>
      </c>
      <c r="D227" s="24">
        <v>99</v>
      </c>
      <c r="E227" s="41" t="s">
        <v>131</v>
      </c>
      <c r="F227" s="26"/>
      <c r="G227" s="141">
        <f t="shared" si="41"/>
        <v>0</v>
      </c>
      <c r="H227" s="141">
        <f t="shared" si="41"/>
        <v>243.7</v>
      </c>
      <c r="I227" s="27">
        <f t="shared" si="41"/>
        <v>423</v>
      </c>
      <c r="J227" s="9"/>
    </row>
    <row r="228" spans="1:10" ht="20.100000000000001" customHeight="1">
      <c r="A228" s="143" t="s">
        <v>130</v>
      </c>
      <c r="B228" s="116">
        <v>123</v>
      </c>
      <c r="C228" s="24">
        <v>99</v>
      </c>
      <c r="D228" s="24">
        <v>99</v>
      </c>
      <c r="E228" s="41" t="s">
        <v>131</v>
      </c>
      <c r="F228" s="26">
        <v>900</v>
      </c>
      <c r="G228" s="141">
        <f t="shared" si="41"/>
        <v>0</v>
      </c>
      <c r="H228" s="141">
        <f t="shared" si="41"/>
        <v>243.7</v>
      </c>
      <c r="I228" s="27">
        <f t="shared" si="41"/>
        <v>423</v>
      </c>
      <c r="J228" s="9"/>
    </row>
    <row r="229" spans="1:10" ht="20.100000000000001" customHeight="1">
      <c r="A229" s="143" t="s">
        <v>130</v>
      </c>
      <c r="B229" s="116">
        <v>123</v>
      </c>
      <c r="C229" s="24">
        <v>99</v>
      </c>
      <c r="D229" s="24">
        <v>99</v>
      </c>
      <c r="E229" s="41" t="s">
        <v>131</v>
      </c>
      <c r="F229" s="26">
        <v>990</v>
      </c>
      <c r="G229" s="141">
        <v>0</v>
      </c>
      <c r="H229" s="141">
        <v>243.7</v>
      </c>
      <c r="I229" s="27">
        <v>423</v>
      </c>
      <c r="J229" s="9"/>
    </row>
    <row r="230" spans="1:10" ht="18.75">
      <c r="A230" s="241" t="s">
        <v>132</v>
      </c>
      <c r="B230" s="242"/>
      <c r="C230" s="242"/>
      <c r="D230" s="242"/>
      <c r="E230" s="242"/>
      <c r="F230" s="243"/>
      <c r="G230" s="142">
        <f>G10+G58+G65+G81+G113+G162+G171+G208+G214+G224</f>
        <v>18147.399999999998</v>
      </c>
      <c r="H230" s="142">
        <f>H10+H58+H65+H81+H113+H162+H171+H208+H214+H224</f>
        <v>9892.2000000000025</v>
      </c>
      <c r="I230" s="21">
        <f>I10+I58+I65+I81+I113+I162+I171+I208+I214+I224</f>
        <v>8460.5</v>
      </c>
      <c r="J230" s="9"/>
    </row>
    <row r="231" spans="1:10" ht="15.75" hidden="1">
      <c r="A231" s="52"/>
      <c r="B231" s="52"/>
      <c r="C231" s="53"/>
      <c r="D231" s="53"/>
      <c r="E231" s="31"/>
      <c r="F231" s="54"/>
      <c r="G231" s="54"/>
      <c r="H231" s="54"/>
      <c r="I231" s="55"/>
      <c r="J231" s="56"/>
    </row>
    <row r="232" spans="1:10" ht="12" hidden="1" customHeight="1">
      <c r="A232" s="57"/>
      <c r="B232" s="57"/>
      <c r="C232" s="58"/>
      <c r="D232" s="58"/>
      <c r="E232" s="59"/>
      <c r="F232" s="60"/>
      <c r="G232" s="60"/>
      <c r="H232" s="60"/>
      <c r="I232" s="61"/>
      <c r="J232" s="56"/>
    </row>
    <row r="233" spans="1:10" ht="12.75" hidden="1" customHeight="1">
      <c r="A233" s="52"/>
      <c r="B233" s="52"/>
      <c r="C233" s="58"/>
      <c r="D233" s="58"/>
      <c r="E233" s="62"/>
      <c r="F233" s="60"/>
      <c r="G233" s="60"/>
      <c r="H233" s="60"/>
      <c r="I233" s="61"/>
      <c r="J233" s="56"/>
    </row>
    <row r="234" spans="1:10" ht="12.75" hidden="1" customHeight="1">
      <c r="A234" s="52"/>
      <c r="B234" s="52"/>
      <c r="C234" s="63"/>
      <c r="D234" s="63"/>
      <c r="E234" s="62"/>
      <c r="F234" s="60"/>
      <c r="G234" s="60"/>
      <c r="H234" s="60"/>
      <c r="I234" s="61"/>
      <c r="J234" s="56"/>
    </row>
    <row r="235" spans="1:10" ht="12.75" hidden="1" customHeight="1">
      <c r="A235" s="52"/>
      <c r="B235" s="52"/>
      <c r="C235" s="64"/>
      <c r="D235" s="64"/>
      <c r="E235" s="61"/>
      <c r="F235" s="64"/>
      <c r="G235" s="64"/>
      <c r="H235" s="64"/>
      <c r="I235" s="64"/>
      <c r="J235" s="56"/>
    </row>
    <row r="236" spans="1:10" ht="14.25" hidden="1" customHeight="1">
      <c r="A236" s="52"/>
      <c r="B236" s="52"/>
      <c r="C236" s="63"/>
      <c r="D236" s="63"/>
      <c r="E236" s="64"/>
      <c r="F236" s="60"/>
      <c r="G236" s="60"/>
      <c r="H236" s="60"/>
      <c r="I236" s="61"/>
      <c r="J236" s="56"/>
    </row>
    <row r="237" spans="1:10" ht="15.75" hidden="1">
      <c r="A237" s="53"/>
      <c r="B237" s="53"/>
      <c r="C237" s="65"/>
      <c r="D237" s="65"/>
      <c r="E237" s="61"/>
      <c r="F237" s="65"/>
      <c r="G237" s="65"/>
      <c r="H237" s="65"/>
      <c r="I237" s="65"/>
    </row>
    <row r="238" spans="1:10" ht="15.75">
      <c r="A238" s="66"/>
      <c r="B238" s="66"/>
    </row>
    <row r="239" spans="1:10" ht="15.75">
      <c r="A239" s="66"/>
      <c r="B239" s="66"/>
    </row>
    <row r="240" spans="1:10" ht="15">
      <c r="A240" s="67"/>
      <c r="B240" s="67"/>
    </row>
    <row r="241" spans="1:2" ht="15">
      <c r="A241" s="68"/>
      <c r="B241" s="68"/>
    </row>
    <row r="242" spans="1:2" ht="15">
      <c r="A242" s="67"/>
      <c r="B242" s="67"/>
    </row>
  </sheetData>
  <mergeCells count="12">
    <mergeCell ref="F1:I1"/>
    <mergeCell ref="A5:I5"/>
    <mergeCell ref="A230:F230"/>
    <mergeCell ref="F7:F8"/>
    <mergeCell ref="G7:I7"/>
    <mergeCell ref="G2:I2"/>
    <mergeCell ref="A7:A8"/>
    <mergeCell ref="B7:B8"/>
    <mergeCell ref="C7:C8"/>
    <mergeCell ref="D7:D8"/>
    <mergeCell ref="E7:E8"/>
    <mergeCell ref="G3:I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  <ignoredErrors>
    <ignoredError sqref="I60 I83 I215 I48 H48:H56 G48 G60 G83:H83 G215:H215 G17:I17 H58:H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29"/>
  <sheetViews>
    <sheetView zoomScale="90" zoomScaleNormal="90" workbookViewId="0">
      <selection activeCell="L4" sqref="L4"/>
    </sheetView>
  </sheetViews>
  <sheetFormatPr defaultColWidth="9.140625" defaultRowHeight="12.75"/>
  <cols>
    <col min="1" max="1" width="33.28515625" style="173" customWidth="1"/>
    <col min="2" max="2" width="6.7109375" style="173" customWidth="1"/>
    <col min="3" max="3" width="4.140625" style="173" customWidth="1"/>
    <col min="4" max="4" width="4.5703125" style="173" customWidth="1"/>
    <col min="5" max="5" width="12.5703125" style="173" customWidth="1"/>
    <col min="6" max="6" width="4.85546875" style="173" customWidth="1"/>
    <col min="7" max="8" width="7" style="173" customWidth="1"/>
    <col min="9" max="9" width="6.5703125" style="173" customWidth="1"/>
    <col min="10" max="246" width="9.140625" style="173" customWidth="1"/>
    <col min="247" max="16384" width="9.140625" style="173"/>
  </cols>
  <sheetData>
    <row r="1" spans="1:10" ht="15.75" customHeight="1">
      <c r="A1" s="172"/>
      <c r="B1" s="172"/>
      <c r="C1" s="172"/>
      <c r="D1" s="172"/>
      <c r="E1" s="172"/>
      <c r="F1" s="252" t="s">
        <v>218</v>
      </c>
      <c r="G1" s="252"/>
      <c r="H1" s="252"/>
      <c r="I1" s="252"/>
    </row>
    <row r="2" spans="1:10" ht="89.25" customHeight="1">
      <c r="A2" s="172"/>
      <c r="B2" s="172"/>
      <c r="C2" s="172"/>
      <c r="D2" s="172"/>
      <c r="E2" s="168"/>
      <c r="F2" s="174"/>
      <c r="G2" s="234" t="s">
        <v>252</v>
      </c>
      <c r="H2" s="235"/>
      <c r="I2" s="235"/>
    </row>
    <row r="3" spans="1:10" ht="15">
      <c r="A3" s="172"/>
      <c r="B3" s="172"/>
      <c r="C3" s="172"/>
      <c r="D3" s="172"/>
      <c r="E3" s="166"/>
      <c r="F3" s="166"/>
      <c r="G3" s="232" t="s">
        <v>270</v>
      </c>
      <c r="H3" s="240"/>
      <c r="I3" s="240"/>
    </row>
    <row r="4" spans="1:10" ht="29.25" customHeight="1">
      <c r="A4" s="172"/>
      <c r="B4" s="172"/>
      <c r="C4" s="172"/>
      <c r="D4" s="172"/>
      <c r="E4" s="172"/>
      <c r="F4" s="172"/>
      <c r="G4" s="172"/>
      <c r="H4" s="172"/>
      <c r="I4" s="172"/>
    </row>
    <row r="5" spans="1:10" ht="20.25" customHeight="1">
      <c r="A5" s="258" t="s">
        <v>220</v>
      </c>
      <c r="B5" s="258"/>
      <c r="C5" s="258"/>
      <c r="D5" s="258"/>
      <c r="E5" s="258"/>
      <c r="F5" s="258"/>
      <c r="G5" s="258"/>
      <c r="H5" s="258"/>
      <c r="I5" s="258"/>
    </row>
    <row r="6" spans="1:10" ht="18" customHeight="1">
      <c r="A6" s="258" t="s">
        <v>231</v>
      </c>
      <c r="B6" s="258"/>
      <c r="C6" s="258"/>
      <c r="D6" s="258"/>
      <c r="E6" s="258"/>
      <c r="F6" s="258"/>
      <c r="G6" s="258"/>
      <c r="H6" s="258"/>
      <c r="I6" s="258"/>
    </row>
    <row r="7" spans="1:10" ht="20.25" customHeight="1">
      <c r="A7" s="258" t="s">
        <v>232</v>
      </c>
      <c r="B7" s="258"/>
      <c r="C7" s="258"/>
      <c r="D7" s="258"/>
      <c r="E7" s="258"/>
      <c r="F7" s="258"/>
      <c r="G7" s="258"/>
      <c r="H7" s="258"/>
      <c r="I7" s="258"/>
    </row>
    <row r="8" spans="1:10" ht="17.25" customHeight="1">
      <c r="I8" s="166" t="s">
        <v>136</v>
      </c>
    </row>
    <row r="9" spans="1:10" ht="22.5" customHeight="1">
      <c r="A9" s="238" t="s">
        <v>0</v>
      </c>
      <c r="B9" s="238" t="s">
        <v>137</v>
      </c>
      <c r="C9" s="238" t="s">
        <v>1</v>
      </c>
      <c r="D9" s="238" t="s">
        <v>2</v>
      </c>
      <c r="E9" s="238" t="s">
        <v>3</v>
      </c>
      <c r="F9" s="238" t="s">
        <v>4</v>
      </c>
      <c r="G9" s="236" t="s">
        <v>5</v>
      </c>
      <c r="H9" s="237"/>
      <c r="I9" s="254"/>
      <c r="J9" s="1"/>
    </row>
    <row r="10" spans="1:10" ht="34.5" customHeight="1">
      <c r="A10" s="239"/>
      <c r="B10" s="239"/>
      <c r="C10" s="239"/>
      <c r="D10" s="239"/>
      <c r="E10" s="239"/>
      <c r="F10" s="239"/>
      <c r="G10" s="212" t="s">
        <v>214</v>
      </c>
      <c r="H10" s="212" t="s">
        <v>215</v>
      </c>
      <c r="I10" s="212" t="s">
        <v>229</v>
      </c>
      <c r="J10" s="1"/>
    </row>
    <row r="11" spans="1:10" ht="22.5" customHeight="1">
      <c r="A11" s="195" t="s">
        <v>119</v>
      </c>
      <c r="B11" s="196">
        <v>123</v>
      </c>
      <c r="C11" s="197">
        <v>10</v>
      </c>
      <c r="D11" s="198"/>
      <c r="E11" s="199"/>
      <c r="F11" s="200"/>
      <c r="G11" s="201">
        <f t="shared" ref="G11:I15" si="0">G12</f>
        <v>454.1</v>
      </c>
      <c r="H11" s="201">
        <f t="shared" si="0"/>
        <v>450.6</v>
      </c>
      <c r="I11" s="202">
        <f t="shared" si="0"/>
        <v>450.6</v>
      </c>
      <c r="J11" s="9"/>
    </row>
    <row r="12" spans="1:10" ht="23.25" customHeight="1">
      <c r="A12" s="195" t="s">
        <v>120</v>
      </c>
      <c r="B12" s="196">
        <v>123</v>
      </c>
      <c r="C12" s="197">
        <v>10</v>
      </c>
      <c r="D12" s="197">
        <v>1</v>
      </c>
      <c r="E12" s="203" t="s">
        <v>7</v>
      </c>
      <c r="F12" s="204" t="s">
        <v>7</v>
      </c>
      <c r="G12" s="201">
        <f t="shared" si="0"/>
        <v>454.1</v>
      </c>
      <c r="H12" s="201">
        <f t="shared" si="0"/>
        <v>450.6</v>
      </c>
      <c r="I12" s="202">
        <f t="shared" si="0"/>
        <v>450.6</v>
      </c>
      <c r="J12" s="9"/>
    </row>
    <row r="13" spans="1:10" ht="28.5" customHeight="1">
      <c r="A13" s="208" t="s">
        <v>121</v>
      </c>
      <c r="B13" s="205">
        <v>123</v>
      </c>
      <c r="C13" s="198">
        <v>10</v>
      </c>
      <c r="D13" s="198">
        <v>1</v>
      </c>
      <c r="E13" s="199" t="s">
        <v>10</v>
      </c>
      <c r="F13" s="200" t="s">
        <v>7</v>
      </c>
      <c r="G13" s="206">
        <f t="shared" si="0"/>
        <v>454.1</v>
      </c>
      <c r="H13" s="206">
        <f t="shared" si="0"/>
        <v>450.6</v>
      </c>
      <c r="I13" s="207">
        <f t="shared" si="0"/>
        <v>450.6</v>
      </c>
      <c r="J13" s="9"/>
    </row>
    <row r="14" spans="1:10" ht="63" customHeight="1">
      <c r="A14" s="208" t="s">
        <v>122</v>
      </c>
      <c r="B14" s="209">
        <v>123</v>
      </c>
      <c r="C14" s="198">
        <v>10</v>
      </c>
      <c r="D14" s="198">
        <v>1</v>
      </c>
      <c r="E14" s="199" t="s">
        <v>166</v>
      </c>
      <c r="F14" s="200" t="s">
        <v>7</v>
      </c>
      <c r="G14" s="206">
        <f t="shared" si="0"/>
        <v>454.1</v>
      </c>
      <c r="H14" s="206">
        <f t="shared" si="0"/>
        <v>450.6</v>
      </c>
      <c r="I14" s="207">
        <f t="shared" si="0"/>
        <v>450.6</v>
      </c>
      <c r="J14" s="9"/>
    </row>
    <row r="15" spans="1:10" ht="39" customHeight="1">
      <c r="A15" s="208" t="s">
        <v>123</v>
      </c>
      <c r="B15" s="209">
        <v>123</v>
      </c>
      <c r="C15" s="198">
        <v>10</v>
      </c>
      <c r="D15" s="198">
        <v>1</v>
      </c>
      <c r="E15" s="199" t="s">
        <v>166</v>
      </c>
      <c r="F15" s="200">
        <v>300</v>
      </c>
      <c r="G15" s="206">
        <f t="shared" si="0"/>
        <v>454.1</v>
      </c>
      <c r="H15" s="206">
        <f t="shared" si="0"/>
        <v>450.6</v>
      </c>
      <c r="I15" s="207">
        <f t="shared" si="0"/>
        <v>450.6</v>
      </c>
      <c r="J15" s="9"/>
    </row>
    <row r="16" spans="1:10" ht="36.75" customHeight="1">
      <c r="A16" s="210" t="s">
        <v>221</v>
      </c>
      <c r="B16" s="209">
        <v>123</v>
      </c>
      <c r="C16" s="198">
        <v>10</v>
      </c>
      <c r="D16" s="198">
        <v>1</v>
      </c>
      <c r="E16" s="199" t="s">
        <v>166</v>
      </c>
      <c r="F16" s="200">
        <v>310</v>
      </c>
      <c r="G16" s="206">
        <v>454.1</v>
      </c>
      <c r="H16" s="206">
        <v>450.6</v>
      </c>
      <c r="I16" s="207">
        <v>450.6</v>
      </c>
      <c r="J16" s="9"/>
    </row>
    <row r="17" spans="1:10" ht="18.75">
      <c r="A17" s="257" t="s">
        <v>132</v>
      </c>
      <c r="B17" s="242"/>
      <c r="C17" s="242"/>
      <c r="D17" s="242"/>
      <c r="E17" s="242"/>
      <c r="F17" s="243"/>
      <c r="G17" s="211">
        <f>G11</f>
        <v>454.1</v>
      </c>
      <c r="H17" s="211">
        <f>H11</f>
        <v>450.6</v>
      </c>
      <c r="I17" s="202">
        <f>I11</f>
        <v>450.6</v>
      </c>
      <c r="J17" s="9"/>
    </row>
    <row r="18" spans="1:10" ht="21" customHeight="1">
      <c r="A18" s="52"/>
      <c r="B18" s="52"/>
      <c r="C18" s="53"/>
      <c r="D18" s="53"/>
      <c r="E18" s="31"/>
      <c r="F18" s="189"/>
      <c r="G18" s="189"/>
      <c r="H18" s="189"/>
      <c r="I18" s="55"/>
      <c r="J18" s="190"/>
    </row>
    <row r="19" spans="1:10" ht="15" customHeight="1">
      <c r="A19" s="57"/>
      <c r="B19" s="57"/>
      <c r="C19" s="58"/>
      <c r="D19" s="58"/>
      <c r="E19" s="59"/>
      <c r="F19" s="60"/>
      <c r="G19" s="60"/>
      <c r="H19" s="60"/>
      <c r="I19" s="61"/>
      <c r="J19" s="190"/>
    </row>
    <row r="20" spans="1:10" ht="12.75" customHeight="1">
      <c r="A20" s="52"/>
      <c r="B20" s="52"/>
      <c r="C20" s="58"/>
      <c r="D20" s="58"/>
      <c r="E20" s="62"/>
      <c r="F20" s="60"/>
      <c r="G20" s="60"/>
      <c r="H20" s="60"/>
      <c r="I20" s="61"/>
      <c r="J20" s="190"/>
    </row>
    <row r="21" spans="1:10" ht="12.75" customHeight="1">
      <c r="A21" s="52"/>
      <c r="B21" s="52"/>
      <c r="C21" s="63"/>
      <c r="D21" s="63"/>
      <c r="E21" s="62"/>
      <c r="F21" s="60"/>
      <c r="G21" s="60"/>
      <c r="H21" s="60"/>
      <c r="I21" s="61"/>
      <c r="J21" s="190"/>
    </row>
    <row r="22" spans="1:10" ht="12.75" customHeight="1">
      <c r="A22" s="52"/>
      <c r="B22" s="52"/>
      <c r="C22" s="64"/>
      <c r="D22" s="64"/>
      <c r="E22" s="61"/>
      <c r="F22" s="64"/>
      <c r="G22" s="64"/>
      <c r="H22" s="64"/>
      <c r="I22" s="64"/>
      <c r="J22" s="190"/>
    </row>
    <row r="23" spans="1:10" ht="14.25" customHeight="1">
      <c r="A23" s="52"/>
      <c r="B23" s="52"/>
      <c r="C23" s="63"/>
      <c r="D23" s="63"/>
      <c r="E23" s="64"/>
      <c r="F23" s="60"/>
      <c r="G23" s="60"/>
      <c r="H23" s="60"/>
      <c r="I23" s="61"/>
      <c r="J23" s="190"/>
    </row>
    <row r="24" spans="1:10" ht="15.75">
      <c r="A24" s="53"/>
      <c r="B24" s="53"/>
      <c r="C24" s="191"/>
      <c r="D24" s="191"/>
      <c r="E24" s="61"/>
      <c r="F24" s="191"/>
      <c r="G24" s="191"/>
      <c r="H24" s="191"/>
      <c r="I24" s="191"/>
    </row>
    <row r="25" spans="1:10" ht="15.75">
      <c r="A25" s="66"/>
      <c r="B25" s="66"/>
    </row>
    <row r="26" spans="1:10" ht="15.75">
      <c r="A26" s="66"/>
      <c r="B26" s="66"/>
    </row>
    <row r="27" spans="1:10" ht="15">
      <c r="A27" s="67"/>
      <c r="B27" s="67"/>
    </row>
    <row r="28" spans="1:10" ht="15">
      <c r="A28" s="68"/>
      <c r="B28" s="68"/>
    </row>
    <row r="29" spans="1:10" ht="15">
      <c r="A29" s="67"/>
      <c r="B29" s="67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zoomScale="90" zoomScaleNormal="90" workbookViewId="0">
      <selection activeCell="I8" sqref="I8"/>
    </sheetView>
  </sheetViews>
  <sheetFormatPr defaultRowHeight="12.75"/>
  <cols>
    <col min="1" max="1" width="21" style="106" customWidth="1"/>
    <col min="2" max="2" width="31.42578125" style="106" customWidth="1"/>
    <col min="3" max="3" width="11" style="106" customWidth="1"/>
    <col min="4" max="4" width="10.140625" style="106" customWidth="1"/>
    <col min="5" max="5" width="10.5703125" style="106" customWidth="1"/>
    <col min="6" max="258" width="9.140625" style="106"/>
    <col min="259" max="259" width="21.28515625" style="106" customWidth="1"/>
    <col min="260" max="260" width="49.28515625" style="106" customWidth="1"/>
    <col min="261" max="261" width="10.5703125" style="106" customWidth="1"/>
    <col min="262" max="514" width="9.140625" style="106"/>
    <col min="515" max="515" width="21.28515625" style="106" customWidth="1"/>
    <col min="516" max="516" width="49.28515625" style="106" customWidth="1"/>
    <col min="517" max="517" width="10.5703125" style="106" customWidth="1"/>
    <col min="518" max="770" width="9.140625" style="106"/>
    <col min="771" max="771" width="21.28515625" style="106" customWidth="1"/>
    <col min="772" max="772" width="49.28515625" style="106" customWidth="1"/>
    <col min="773" max="773" width="10.5703125" style="106" customWidth="1"/>
    <col min="774" max="1026" width="9.140625" style="106"/>
    <col min="1027" max="1027" width="21.28515625" style="106" customWidth="1"/>
    <col min="1028" max="1028" width="49.28515625" style="106" customWidth="1"/>
    <col min="1029" max="1029" width="10.5703125" style="106" customWidth="1"/>
    <col min="1030" max="1282" width="9.140625" style="106"/>
    <col min="1283" max="1283" width="21.28515625" style="106" customWidth="1"/>
    <col min="1284" max="1284" width="49.28515625" style="106" customWidth="1"/>
    <col min="1285" max="1285" width="10.5703125" style="106" customWidth="1"/>
    <col min="1286" max="1538" width="9.140625" style="106"/>
    <col min="1539" max="1539" width="21.28515625" style="106" customWidth="1"/>
    <col min="1540" max="1540" width="49.28515625" style="106" customWidth="1"/>
    <col min="1541" max="1541" width="10.5703125" style="106" customWidth="1"/>
    <col min="1542" max="1794" width="9.140625" style="106"/>
    <col min="1795" max="1795" width="21.28515625" style="106" customWidth="1"/>
    <col min="1796" max="1796" width="49.28515625" style="106" customWidth="1"/>
    <col min="1797" max="1797" width="10.5703125" style="106" customWidth="1"/>
    <col min="1798" max="2050" width="9.140625" style="106"/>
    <col min="2051" max="2051" width="21.28515625" style="106" customWidth="1"/>
    <col min="2052" max="2052" width="49.28515625" style="106" customWidth="1"/>
    <col min="2053" max="2053" width="10.5703125" style="106" customWidth="1"/>
    <col min="2054" max="2306" width="9.140625" style="106"/>
    <col min="2307" max="2307" width="21.28515625" style="106" customWidth="1"/>
    <col min="2308" max="2308" width="49.28515625" style="106" customWidth="1"/>
    <col min="2309" max="2309" width="10.5703125" style="106" customWidth="1"/>
    <col min="2310" max="2562" width="9.140625" style="106"/>
    <col min="2563" max="2563" width="21.28515625" style="106" customWidth="1"/>
    <col min="2564" max="2564" width="49.28515625" style="106" customWidth="1"/>
    <col min="2565" max="2565" width="10.5703125" style="106" customWidth="1"/>
    <col min="2566" max="2818" width="9.140625" style="106"/>
    <col min="2819" max="2819" width="21.28515625" style="106" customWidth="1"/>
    <col min="2820" max="2820" width="49.28515625" style="106" customWidth="1"/>
    <col min="2821" max="2821" width="10.5703125" style="106" customWidth="1"/>
    <col min="2822" max="3074" width="9.140625" style="106"/>
    <col min="3075" max="3075" width="21.28515625" style="106" customWidth="1"/>
    <col min="3076" max="3076" width="49.28515625" style="106" customWidth="1"/>
    <col min="3077" max="3077" width="10.5703125" style="106" customWidth="1"/>
    <col min="3078" max="3330" width="9.140625" style="106"/>
    <col min="3331" max="3331" width="21.28515625" style="106" customWidth="1"/>
    <col min="3332" max="3332" width="49.28515625" style="106" customWidth="1"/>
    <col min="3333" max="3333" width="10.5703125" style="106" customWidth="1"/>
    <col min="3334" max="3586" width="9.140625" style="106"/>
    <col min="3587" max="3587" width="21.28515625" style="106" customWidth="1"/>
    <col min="3588" max="3588" width="49.28515625" style="106" customWidth="1"/>
    <col min="3589" max="3589" width="10.5703125" style="106" customWidth="1"/>
    <col min="3590" max="3842" width="9.140625" style="106"/>
    <col min="3843" max="3843" width="21.28515625" style="106" customWidth="1"/>
    <col min="3844" max="3844" width="49.28515625" style="106" customWidth="1"/>
    <col min="3845" max="3845" width="10.5703125" style="106" customWidth="1"/>
    <col min="3846" max="4098" width="9.140625" style="106"/>
    <col min="4099" max="4099" width="21.28515625" style="106" customWidth="1"/>
    <col min="4100" max="4100" width="49.28515625" style="106" customWidth="1"/>
    <col min="4101" max="4101" width="10.5703125" style="106" customWidth="1"/>
    <col min="4102" max="4354" width="9.140625" style="106"/>
    <col min="4355" max="4355" width="21.28515625" style="106" customWidth="1"/>
    <col min="4356" max="4356" width="49.28515625" style="106" customWidth="1"/>
    <col min="4357" max="4357" width="10.5703125" style="106" customWidth="1"/>
    <col min="4358" max="4610" width="9.140625" style="106"/>
    <col min="4611" max="4611" width="21.28515625" style="106" customWidth="1"/>
    <col min="4612" max="4612" width="49.28515625" style="106" customWidth="1"/>
    <col min="4613" max="4613" width="10.5703125" style="106" customWidth="1"/>
    <col min="4614" max="4866" width="9.140625" style="106"/>
    <col min="4867" max="4867" width="21.28515625" style="106" customWidth="1"/>
    <col min="4868" max="4868" width="49.28515625" style="106" customWidth="1"/>
    <col min="4869" max="4869" width="10.5703125" style="106" customWidth="1"/>
    <col min="4870" max="5122" width="9.140625" style="106"/>
    <col min="5123" max="5123" width="21.28515625" style="106" customWidth="1"/>
    <col min="5124" max="5124" width="49.28515625" style="106" customWidth="1"/>
    <col min="5125" max="5125" width="10.5703125" style="106" customWidth="1"/>
    <col min="5126" max="5378" width="9.140625" style="106"/>
    <col min="5379" max="5379" width="21.28515625" style="106" customWidth="1"/>
    <col min="5380" max="5380" width="49.28515625" style="106" customWidth="1"/>
    <col min="5381" max="5381" width="10.5703125" style="106" customWidth="1"/>
    <col min="5382" max="5634" width="9.140625" style="106"/>
    <col min="5635" max="5635" width="21.28515625" style="106" customWidth="1"/>
    <col min="5636" max="5636" width="49.28515625" style="106" customWidth="1"/>
    <col min="5637" max="5637" width="10.5703125" style="106" customWidth="1"/>
    <col min="5638" max="5890" width="9.140625" style="106"/>
    <col min="5891" max="5891" width="21.28515625" style="106" customWidth="1"/>
    <col min="5892" max="5892" width="49.28515625" style="106" customWidth="1"/>
    <col min="5893" max="5893" width="10.5703125" style="106" customWidth="1"/>
    <col min="5894" max="6146" width="9.140625" style="106"/>
    <col min="6147" max="6147" width="21.28515625" style="106" customWidth="1"/>
    <col min="6148" max="6148" width="49.28515625" style="106" customWidth="1"/>
    <col min="6149" max="6149" width="10.5703125" style="106" customWidth="1"/>
    <col min="6150" max="6402" width="9.140625" style="106"/>
    <col min="6403" max="6403" width="21.28515625" style="106" customWidth="1"/>
    <col min="6404" max="6404" width="49.28515625" style="106" customWidth="1"/>
    <col min="6405" max="6405" width="10.5703125" style="106" customWidth="1"/>
    <col min="6406" max="6658" width="9.140625" style="106"/>
    <col min="6659" max="6659" width="21.28515625" style="106" customWidth="1"/>
    <col min="6660" max="6660" width="49.28515625" style="106" customWidth="1"/>
    <col min="6661" max="6661" width="10.5703125" style="106" customWidth="1"/>
    <col min="6662" max="6914" width="9.140625" style="106"/>
    <col min="6915" max="6915" width="21.28515625" style="106" customWidth="1"/>
    <col min="6916" max="6916" width="49.28515625" style="106" customWidth="1"/>
    <col min="6917" max="6917" width="10.5703125" style="106" customWidth="1"/>
    <col min="6918" max="7170" width="9.140625" style="106"/>
    <col min="7171" max="7171" width="21.28515625" style="106" customWidth="1"/>
    <col min="7172" max="7172" width="49.28515625" style="106" customWidth="1"/>
    <col min="7173" max="7173" width="10.5703125" style="106" customWidth="1"/>
    <col min="7174" max="7426" width="9.140625" style="106"/>
    <col min="7427" max="7427" width="21.28515625" style="106" customWidth="1"/>
    <col min="7428" max="7428" width="49.28515625" style="106" customWidth="1"/>
    <col min="7429" max="7429" width="10.5703125" style="106" customWidth="1"/>
    <col min="7430" max="7682" width="9.140625" style="106"/>
    <col min="7683" max="7683" width="21.28515625" style="106" customWidth="1"/>
    <col min="7684" max="7684" width="49.28515625" style="106" customWidth="1"/>
    <col min="7685" max="7685" width="10.5703125" style="106" customWidth="1"/>
    <col min="7686" max="7938" width="9.140625" style="106"/>
    <col min="7939" max="7939" width="21.28515625" style="106" customWidth="1"/>
    <col min="7940" max="7940" width="49.28515625" style="106" customWidth="1"/>
    <col min="7941" max="7941" width="10.5703125" style="106" customWidth="1"/>
    <col min="7942" max="8194" width="9.140625" style="106"/>
    <col min="8195" max="8195" width="21.28515625" style="106" customWidth="1"/>
    <col min="8196" max="8196" width="49.28515625" style="106" customWidth="1"/>
    <col min="8197" max="8197" width="10.5703125" style="106" customWidth="1"/>
    <col min="8198" max="8450" width="9.140625" style="106"/>
    <col min="8451" max="8451" width="21.28515625" style="106" customWidth="1"/>
    <col min="8452" max="8452" width="49.28515625" style="106" customWidth="1"/>
    <col min="8453" max="8453" width="10.5703125" style="106" customWidth="1"/>
    <col min="8454" max="8706" width="9.140625" style="106"/>
    <col min="8707" max="8707" width="21.28515625" style="106" customWidth="1"/>
    <col min="8708" max="8708" width="49.28515625" style="106" customWidth="1"/>
    <col min="8709" max="8709" width="10.5703125" style="106" customWidth="1"/>
    <col min="8710" max="8962" width="9.140625" style="106"/>
    <col min="8963" max="8963" width="21.28515625" style="106" customWidth="1"/>
    <col min="8964" max="8964" width="49.28515625" style="106" customWidth="1"/>
    <col min="8965" max="8965" width="10.5703125" style="106" customWidth="1"/>
    <col min="8966" max="9218" width="9.140625" style="106"/>
    <col min="9219" max="9219" width="21.28515625" style="106" customWidth="1"/>
    <col min="9220" max="9220" width="49.28515625" style="106" customWidth="1"/>
    <col min="9221" max="9221" width="10.5703125" style="106" customWidth="1"/>
    <col min="9222" max="9474" width="9.140625" style="106"/>
    <col min="9475" max="9475" width="21.28515625" style="106" customWidth="1"/>
    <col min="9476" max="9476" width="49.28515625" style="106" customWidth="1"/>
    <col min="9477" max="9477" width="10.5703125" style="106" customWidth="1"/>
    <col min="9478" max="9730" width="9.140625" style="106"/>
    <col min="9731" max="9731" width="21.28515625" style="106" customWidth="1"/>
    <col min="9732" max="9732" width="49.28515625" style="106" customWidth="1"/>
    <col min="9733" max="9733" width="10.5703125" style="106" customWidth="1"/>
    <col min="9734" max="9986" width="9.140625" style="106"/>
    <col min="9987" max="9987" width="21.28515625" style="106" customWidth="1"/>
    <col min="9988" max="9988" width="49.28515625" style="106" customWidth="1"/>
    <col min="9989" max="9989" width="10.5703125" style="106" customWidth="1"/>
    <col min="9990" max="10242" width="9.140625" style="106"/>
    <col min="10243" max="10243" width="21.28515625" style="106" customWidth="1"/>
    <col min="10244" max="10244" width="49.28515625" style="106" customWidth="1"/>
    <col min="10245" max="10245" width="10.5703125" style="106" customWidth="1"/>
    <col min="10246" max="10498" width="9.140625" style="106"/>
    <col min="10499" max="10499" width="21.28515625" style="106" customWidth="1"/>
    <col min="10500" max="10500" width="49.28515625" style="106" customWidth="1"/>
    <col min="10501" max="10501" width="10.5703125" style="106" customWidth="1"/>
    <col min="10502" max="10754" width="9.140625" style="106"/>
    <col min="10755" max="10755" width="21.28515625" style="106" customWidth="1"/>
    <col min="10756" max="10756" width="49.28515625" style="106" customWidth="1"/>
    <col min="10757" max="10757" width="10.5703125" style="106" customWidth="1"/>
    <col min="10758" max="11010" width="9.140625" style="106"/>
    <col min="11011" max="11011" width="21.28515625" style="106" customWidth="1"/>
    <col min="11012" max="11012" width="49.28515625" style="106" customWidth="1"/>
    <col min="11013" max="11013" width="10.5703125" style="106" customWidth="1"/>
    <col min="11014" max="11266" width="9.140625" style="106"/>
    <col min="11267" max="11267" width="21.28515625" style="106" customWidth="1"/>
    <col min="11268" max="11268" width="49.28515625" style="106" customWidth="1"/>
    <col min="11269" max="11269" width="10.5703125" style="106" customWidth="1"/>
    <col min="11270" max="11522" width="9.140625" style="106"/>
    <col min="11523" max="11523" width="21.28515625" style="106" customWidth="1"/>
    <col min="11524" max="11524" width="49.28515625" style="106" customWidth="1"/>
    <col min="11525" max="11525" width="10.5703125" style="106" customWidth="1"/>
    <col min="11526" max="11778" width="9.140625" style="106"/>
    <col min="11779" max="11779" width="21.28515625" style="106" customWidth="1"/>
    <col min="11780" max="11780" width="49.28515625" style="106" customWidth="1"/>
    <col min="11781" max="11781" width="10.5703125" style="106" customWidth="1"/>
    <col min="11782" max="12034" width="9.140625" style="106"/>
    <col min="12035" max="12035" width="21.28515625" style="106" customWidth="1"/>
    <col min="12036" max="12036" width="49.28515625" style="106" customWidth="1"/>
    <col min="12037" max="12037" width="10.5703125" style="106" customWidth="1"/>
    <col min="12038" max="12290" width="9.140625" style="106"/>
    <col min="12291" max="12291" width="21.28515625" style="106" customWidth="1"/>
    <col min="12292" max="12292" width="49.28515625" style="106" customWidth="1"/>
    <col min="12293" max="12293" width="10.5703125" style="106" customWidth="1"/>
    <col min="12294" max="12546" width="9.140625" style="106"/>
    <col min="12547" max="12547" width="21.28515625" style="106" customWidth="1"/>
    <col min="12548" max="12548" width="49.28515625" style="106" customWidth="1"/>
    <col min="12549" max="12549" width="10.5703125" style="106" customWidth="1"/>
    <col min="12550" max="12802" width="9.140625" style="106"/>
    <col min="12803" max="12803" width="21.28515625" style="106" customWidth="1"/>
    <col min="12804" max="12804" width="49.28515625" style="106" customWidth="1"/>
    <col min="12805" max="12805" width="10.5703125" style="106" customWidth="1"/>
    <col min="12806" max="13058" width="9.140625" style="106"/>
    <col min="13059" max="13059" width="21.28515625" style="106" customWidth="1"/>
    <col min="13060" max="13060" width="49.28515625" style="106" customWidth="1"/>
    <col min="13061" max="13061" width="10.5703125" style="106" customWidth="1"/>
    <col min="13062" max="13314" width="9.140625" style="106"/>
    <col min="13315" max="13315" width="21.28515625" style="106" customWidth="1"/>
    <col min="13316" max="13316" width="49.28515625" style="106" customWidth="1"/>
    <col min="13317" max="13317" width="10.5703125" style="106" customWidth="1"/>
    <col min="13318" max="13570" width="9.140625" style="106"/>
    <col min="13571" max="13571" width="21.28515625" style="106" customWidth="1"/>
    <col min="13572" max="13572" width="49.28515625" style="106" customWidth="1"/>
    <col min="13573" max="13573" width="10.5703125" style="106" customWidth="1"/>
    <col min="13574" max="13826" width="9.140625" style="106"/>
    <col min="13827" max="13827" width="21.28515625" style="106" customWidth="1"/>
    <col min="13828" max="13828" width="49.28515625" style="106" customWidth="1"/>
    <col min="13829" max="13829" width="10.5703125" style="106" customWidth="1"/>
    <col min="13830" max="14082" width="9.140625" style="106"/>
    <col min="14083" max="14083" width="21.28515625" style="106" customWidth="1"/>
    <col min="14084" max="14084" width="49.28515625" style="106" customWidth="1"/>
    <col min="14085" max="14085" width="10.5703125" style="106" customWidth="1"/>
    <col min="14086" max="14338" width="9.140625" style="106"/>
    <col min="14339" max="14339" width="21.28515625" style="106" customWidth="1"/>
    <col min="14340" max="14340" width="49.28515625" style="106" customWidth="1"/>
    <col min="14341" max="14341" width="10.5703125" style="106" customWidth="1"/>
    <col min="14342" max="14594" width="9.140625" style="106"/>
    <col min="14595" max="14595" width="21.28515625" style="106" customWidth="1"/>
    <col min="14596" max="14596" width="49.28515625" style="106" customWidth="1"/>
    <col min="14597" max="14597" width="10.5703125" style="106" customWidth="1"/>
    <col min="14598" max="14850" width="9.140625" style="106"/>
    <col min="14851" max="14851" width="21.28515625" style="106" customWidth="1"/>
    <col min="14852" max="14852" width="49.28515625" style="106" customWidth="1"/>
    <col min="14853" max="14853" width="10.5703125" style="106" customWidth="1"/>
    <col min="14854" max="15106" width="9.140625" style="106"/>
    <col min="15107" max="15107" width="21.28515625" style="106" customWidth="1"/>
    <col min="15108" max="15108" width="49.28515625" style="106" customWidth="1"/>
    <col min="15109" max="15109" width="10.5703125" style="106" customWidth="1"/>
    <col min="15110" max="15362" width="9.140625" style="106"/>
    <col min="15363" max="15363" width="21.28515625" style="106" customWidth="1"/>
    <col min="15364" max="15364" width="49.28515625" style="106" customWidth="1"/>
    <col min="15365" max="15365" width="10.5703125" style="106" customWidth="1"/>
    <col min="15366" max="15618" width="9.140625" style="106"/>
    <col min="15619" max="15619" width="21.28515625" style="106" customWidth="1"/>
    <col min="15620" max="15620" width="49.28515625" style="106" customWidth="1"/>
    <col min="15621" max="15621" width="10.5703125" style="106" customWidth="1"/>
    <col min="15622" max="15874" width="9.140625" style="106"/>
    <col min="15875" max="15875" width="21.28515625" style="106" customWidth="1"/>
    <col min="15876" max="15876" width="49.28515625" style="106" customWidth="1"/>
    <col min="15877" max="15877" width="10.5703125" style="106" customWidth="1"/>
    <col min="15878" max="16130" width="9.140625" style="106"/>
    <col min="16131" max="16131" width="21.28515625" style="106" customWidth="1"/>
    <col min="16132" max="16132" width="49.28515625" style="106" customWidth="1"/>
    <col min="16133" max="16133" width="10.5703125" style="106" customWidth="1"/>
    <col min="16134" max="16384" width="9.140625" style="106"/>
  </cols>
  <sheetData>
    <row r="1" spans="1:10" ht="15" customHeight="1">
      <c r="B1" s="131"/>
      <c r="C1" s="259" t="s">
        <v>219</v>
      </c>
      <c r="D1" s="260"/>
      <c r="E1" s="260"/>
    </row>
    <row r="2" spans="1:10" ht="39.75" customHeight="1">
      <c r="B2" s="130"/>
      <c r="C2" s="234" t="s">
        <v>252</v>
      </c>
      <c r="D2" s="255"/>
      <c r="E2" s="255"/>
    </row>
    <row r="3" spans="1:10" ht="15">
      <c r="B3" s="126"/>
      <c r="C3" s="232" t="s">
        <v>270</v>
      </c>
      <c r="D3" s="256"/>
      <c r="E3" s="256"/>
    </row>
    <row r="4" spans="1:10" ht="14.25" customHeight="1">
      <c r="A4" s="105"/>
      <c r="B4" s="263"/>
      <c r="C4" s="263"/>
      <c r="D4" s="263"/>
      <c r="E4" s="263"/>
    </row>
    <row r="5" spans="1:10" ht="32.25" customHeight="1">
      <c r="A5" s="264" t="s">
        <v>230</v>
      </c>
      <c r="B5" s="264"/>
      <c r="C5" s="264"/>
      <c r="D5" s="264"/>
      <c r="E5" s="264"/>
    </row>
    <row r="6" spans="1:10" ht="16.5" customHeight="1">
      <c r="A6" s="113"/>
      <c r="B6" s="113"/>
      <c r="C6" s="133"/>
      <c r="D6" s="133"/>
      <c r="E6" s="113"/>
    </row>
    <row r="7" spans="1:10" ht="15">
      <c r="A7" s="192"/>
      <c r="B7" s="192"/>
      <c r="C7" s="192"/>
      <c r="D7" s="192"/>
      <c r="E7" s="193" t="s">
        <v>161</v>
      </c>
    </row>
    <row r="8" spans="1:10" ht="38.25" customHeight="1">
      <c r="A8" s="265" t="s">
        <v>139</v>
      </c>
      <c r="B8" s="267" t="s">
        <v>210</v>
      </c>
      <c r="C8" s="269" t="s">
        <v>5</v>
      </c>
      <c r="D8" s="270"/>
      <c r="E8" s="271"/>
      <c r="J8" s="104"/>
    </row>
    <row r="9" spans="1:10" ht="40.5" customHeight="1">
      <c r="A9" s="266"/>
      <c r="B9" s="268"/>
      <c r="C9" s="213" t="s">
        <v>214</v>
      </c>
      <c r="D9" s="213" t="s">
        <v>215</v>
      </c>
      <c r="E9" s="213" t="s">
        <v>229</v>
      </c>
      <c r="J9" s="129"/>
    </row>
    <row r="10" spans="1:10" ht="51" customHeight="1">
      <c r="A10" s="214" t="s">
        <v>140</v>
      </c>
      <c r="B10" s="215" t="s">
        <v>169</v>
      </c>
      <c r="C10" s="216">
        <f>C20</f>
        <v>-2061.0000000000018</v>
      </c>
      <c r="D10" s="216">
        <f>D20</f>
        <v>0</v>
      </c>
      <c r="E10" s="216">
        <f>E20</f>
        <v>0</v>
      </c>
      <c r="J10" s="129"/>
    </row>
    <row r="11" spans="1:10" ht="34.5" customHeight="1">
      <c r="A11" s="214" t="s">
        <v>141</v>
      </c>
      <c r="B11" s="215" t="s">
        <v>142</v>
      </c>
      <c r="C11" s="216">
        <f>C12+C16</f>
        <v>-2061.0000000000018</v>
      </c>
      <c r="D11" s="216">
        <f>D12+D16</f>
        <v>0</v>
      </c>
      <c r="E11" s="216">
        <f>E12+E16</f>
        <v>0</v>
      </c>
    </row>
    <row r="12" spans="1:10" ht="30" customHeight="1">
      <c r="A12" s="214" t="s">
        <v>143</v>
      </c>
      <c r="B12" s="215" t="s">
        <v>144</v>
      </c>
      <c r="C12" s="216">
        <f t="shared" ref="C12:E14" si="0">C13</f>
        <v>16086.4</v>
      </c>
      <c r="D12" s="216">
        <f t="shared" si="0"/>
        <v>9892.2000000000007</v>
      </c>
      <c r="E12" s="216">
        <f t="shared" si="0"/>
        <v>8460.5</v>
      </c>
    </row>
    <row r="13" spans="1:10" ht="30" customHeight="1">
      <c r="A13" s="214" t="s">
        <v>145</v>
      </c>
      <c r="B13" s="215" t="s">
        <v>146</v>
      </c>
      <c r="C13" s="216">
        <f t="shared" si="0"/>
        <v>16086.4</v>
      </c>
      <c r="D13" s="216">
        <f t="shared" si="0"/>
        <v>9892.2000000000007</v>
      </c>
      <c r="E13" s="216">
        <f t="shared" si="0"/>
        <v>8460.5</v>
      </c>
    </row>
    <row r="14" spans="1:10" ht="30" customHeight="1">
      <c r="A14" s="214" t="s">
        <v>147</v>
      </c>
      <c r="B14" s="215" t="s">
        <v>148</v>
      </c>
      <c r="C14" s="216">
        <f t="shared" si="0"/>
        <v>16086.4</v>
      </c>
      <c r="D14" s="216">
        <f t="shared" si="0"/>
        <v>9892.2000000000007</v>
      </c>
      <c r="E14" s="216">
        <f t="shared" si="0"/>
        <v>8460.5</v>
      </c>
    </row>
    <row r="15" spans="1:10" ht="30" customHeight="1">
      <c r="A15" s="214" t="s">
        <v>149</v>
      </c>
      <c r="B15" s="215" t="s">
        <v>150</v>
      </c>
      <c r="C15" s="216">
        <v>16086.4</v>
      </c>
      <c r="D15" s="216">
        <v>9892.2000000000007</v>
      </c>
      <c r="E15" s="216">
        <v>8460.5</v>
      </c>
    </row>
    <row r="16" spans="1:10" ht="30" customHeight="1">
      <c r="A16" s="214" t="s">
        <v>151</v>
      </c>
      <c r="B16" s="215" t="s">
        <v>152</v>
      </c>
      <c r="C16" s="216">
        <f t="shared" ref="C16:E18" si="1">C17</f>
        <v>-18147.400000000001</v>
      </c>
      <c r="D16" s="216">
        <f t="shared" si="1"/>
        <v>-9892.2000000000007</v>
      </c>
      <c r="E16" s="216">
        <f t="shared" si="1"/>
        <v>-8460.5</v>
      </c>
    </row>
    <row r="17" spans="1:5" ht="30" customHeight="1">
      <c r="A17" s="214" t="s">
        <v>153</v>
      </c>
      <c r="B17" s="215" t="s">
        <v>154</v>
      </c>
      <c r="C17" s="216">
        <f t="shared" si="1"/>
        <v>-18147.400000000001</v>
      </c>
      <c r="D17" s="216">
        <f t="shared" si="1"/>
        <v>-9892.2000000000007</v>
      </c>
      <c r="E17" s="216">
        <f t="shared" si="1"/>
        <v>-8460.5</v>
      </c>
    </row>
    <row r="18" spans="1:5" ht="30" customHeight="1">
      <c r="A18" s="214" t="s">
        <v>155</v>
      </c>
      <c r="B18" s="215" t="s">
        <v>156</v>
      </c>
      <c r="C18" s="216">
        <f t="shared" si="1"/>
        <v>-18147.400000000001</v>
      </c>
      <c r="D18" s="216">
        <f t="shared" si="1"/>
        <v>-9892.2000000000007</v>
      </c>
      <c r="E18" s="216">
        <f t="shared" si="1"/>
        <v>-8460.5</v>
      </c>
    </row>
    <row r="19" spans="1:5" ht="48" customHeight="1">
      <c r="A19" s="214" t="s">
        <v>157</v>
      </c>
      <c r="B19" s="215" t="s">
        <v>158</v>
      </c>
      <c r="C19" s="216">
        <v>-18147.400000000001</v>
      </c>
      <c r="D19" s="216">
        <v>-9892.2000000000007</v>
      </c>
      <c r="E19" s="216">
        <v>-8460.5</v>
      </c>
    </row>
    <row r="20" spans="1:5" ht="30" customHeight="1">
      <c r="A20" s="261" t="s">
        <v>159</v>
      </c>
      <c r="B20" s="262"/>
      <c r="C20" s="217">
        <f>C11</f>
        <v>-2061.0000000000018</v>
      </c>
      <c r="D20" s="217">
        <f>D11</f>
        <v>0</v>
      </c>
      <c r="E20" s="218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tabSelected="1" workbookViewId="0">
      <selection activeCell="N7" sqref="N7"/>
    </sheetView>
  </sheetViews>
  <sheetFormatPr defaultRowHeight="12.75"/>
  <cols>
    <col min="1" max="1" width="3.140625" style="106" customWidth="1"/>
    <col min="2" max="2" width="29.5703125" style="106" customWidth="1"/>
    <col min="3" max="3" width="11.5703125" style="106" customWidth="1"/>
    <col min="4" max="4" width="10.7109375" style="106" customWidth="1"/>
    <col min="5" max="5" width="12.85546875" style="106" customWidth="1"/>
    <col min="6" max="6" width="8.85546875" style="106" customWidth="1"/>
    <col min="7" max="7" width="10.5703125" style="106" customWidth="1"/>
    <col min="8" max="8" width="13.7109375" style="106" customWidth="1"/>
    <col min="9" max="9" width="11.85546875" style="106" customWidth="1"/>
    <col min="10" max="10" width="11" style="106" customWidth="1"/>
    <col min="11" max="11" width="14.7109375" style="106" customWidth="1"/>
    <col min="12" max="263" width="9.140625" style="106"/>
    <col min="264" max="264" width="3.140625" style="106" customWidth="1"/>
    <col min="265" max="265" width="38.7109375" style="106" customWidth="1"/>
    <col min="266" max="266" width="18.28515625" style="106" customWidth="1"/>
    <col min="267" max="267" width="20" style="106" customWidth="1"/>
    <col min="268" max="519" width="9.140625" style="106"/>
    <col min="520" max="520" width="3.140625" style="106" customWidth="1"/>
    <col min="521" max="521" width="38.7109375" style="106" customWidth="1"/>
    <col min="522" max="522" width="18.28515625" style="106" customWidth="1"/>
    <col min="523" max="523" width="20" style="106" customWidth="1"/>
    <col min="524" max="775" width="9.140625" style="106"/>
    <col min="776" max="776" width="3.140625" style="106" customWidth="1"/>
    <col min="777" max="777" width="38.7109375" style="106" customWidth="1"/>
    <col min="778" max="778" width="18.28515625" style="106" customWidth="1"/>
    <col min="779" max="779" width="20" style="106" customWidth="1"/>
    <col min="780" max="1031" width="9.140625" style="106"/>
    <col min="1032" max="1032" width="3.140625" style="106" customWidth="1"/>
    <col min="1033" max="1033" width="38.7109375" style="106" customWidth="1"/>
    <col min="1034" max="1034" width="18.28515625" style="106" customWidth="1"/>
    <col min="1035" max="1035" width="20" style="106" customWidth="1"/>
    <col min="1036" max="1287" width="9.140625" style="106"/>
    <col min="1288" max="1288" width="3.140625" style="106" customWidth="1"/>
    <col min="1289" max="1289" width="38.7109375" style="106" customWidth="1"/>
    <col min="1290" max="1290" width="18.28515625" style="106" customWidth="1"/>
    <col min="1291" max="1291" width="20" style="106" customWidth="1"/>
    <col min="1292" max="1543" width="9.140625" style="106"/>
    <col min="1544" max="1544" width="3.140625" style="106" customWidth="1"/>
    <col min="1545" max="1545" width="38.7109375" style="106" customWidth="1"/>
    <col min="1546" max="1546" width="18.28515625" style="106" customWidth="1"/>
    <col min="1547" max="1547" width="20" style="106" customWidth="1"/>
    <col min="1548" max="1799" width="9.140625" style="106"/>
    <col min="1800" max="1800" width="3.140625" style="106" customWidth="1"/>
    <col min="1801" max="1801" width="38.7109375" style="106" customWidth="1"/>
    <col min="1802" max="1802" width="18.28515625" style="106" customWidth="1"/>
    <col min="1803" max="1803" width="20" style="106" customWidth="1"/>
    <col min="1804" max="2055" width="9.140625" style="106"/>
    <col min="2056" max="2056" width="3.140625" style="106" customWidth="1"/>
    <col min="2057" max="2057" width="38.7109375" style="106" customWidth="1"/>
    <col min="2058" max="2058" width="18.28515625" style="106" customWidth="1"/>
    <col min="2059" max="2059" width="20" style="106" customWidth="1"/>
    <col min="2060" max="2311" width="9.140625" style="106"/>
    <col min="2312" max="2312" width="3.140625" style="106" customWidth="1"/>
    <col min="2313" max="2313" width="38.7109375" style="106" customWidth="1"/>
    <col min="2314" max="2314" width="18.28515625" style="106" customWidth="1"/>
    <col min="2315" max="2315" width="20" style="106" customWidth="1"/>
    <col min="2316" max="2567" width="9.140625" style="106"/>
    <col min="2568" max="2568" width="3.140625" style="106" customWidth="1"/>
    <col min="2569" max="2569" width="38.7109375" style="106" customWidth="1"/>
    <col min="2570" max="2570" width="18.28515625" style="106" customWidth="1"/>
    <col min="2571" max="2571" width="20" style="106" customWidth="1"/>
    <col min="2572" max="2823" width="9.140625" style="106"/>
    <col min="2824" max="2824" width="3.140625" style="106" customWidth="1"/>
    <col min="2825" max="2825" width="38.7109375" style="106" customWidth="1"/>
    <col min="2826" max="2826" width="18.28515625" style="106" customWidth="1"/>
    <col min="2827" max="2827" width="20" style="106" customWidth="1"/>
    <col min="2828" max="3079" width="9.140625" style="106"/>
    <col min="3080" max="3080" width="3.140625" style="106" customWidth="1"/>
    <col min="3081" max="3081" width="38.7109375" style="106" customWidth="1"/>
    <col min="3082" max="3082" width="18.28515625" style="106" customWidth="1"/>
    <col min="3083" max="3083" width="20" style="106" customWidth="1"/>
    <col min="3084" max="3335" width="9.140625" style="106"/>
    <col min="3336" max="3336" width="3.140625" style="106" customWidth="1"/>
    <col min="3337" max="3337" width="38.7109375" style="106" customWidth="1"/>
    <col min="3338" max="3338" width="18.28515625" style="106" customWidth="1"/>
    <col min="3339" max="3339" width="20" style="106" customWidth="1"/>
    <col min="3340" max="3591" width="9.140625" style="106"/>
    <col min="3592" max="3592" width="3.140625" style="106" customWidth="1"/>
    <col min="3593" max="3593" width="38.7109375" style="106" customWidth="1"/>
    <col min="3594" max="3594" width="18.28515625" style="106" customWidth="1"/>
    <col min="3595" max="3595" width="20" style="106" customWidth="1"/>
    <col min="3596" max="3847" width="9.140625" style="106"/>
    <col min="3848" max="3848" width="3.140625" style="106" customWidth="1"/>
    <col min="3849" max="3849" width="38.7109375" style="106" customWidth="1"/>
    <col min="3850" max="3850" width="18.28515625" style="106" customWidth="1"/>
    <col min="3851" max="3851" width="20" style="106" customWidth="1"/>
    <col min="3852" max="4103" width="9.140625" style="106"/>
    <col min="4104" max="4104" width="3.140625" style="106" customWidth="1"/>
    <col min="4105" max="4105" width="38.7109375" style="106" customWidth="1"/>
    <col min="4106" max="4106" width="18.28515625" style="106" customWidth="1"/>
    <col min="4107" max="4107" width="20" style="106" customWidth="1"/>
    <col min="4108" max="4359" width="9.140625" style="106"/>
    <col min="4360" max="4360" width="3.140625" style="106" customWidth="1"/>
    <col min="4361" max="4361" width="38.7109375" style="106" customWidth="1"/>
    <col min="4362" max="4362" width="18.28515625" style="106" customWidth="1"/>
    <col min="4363" max="4363" width="20" style="106" customWidth="1"/>
    <col min="4364" max="4615" width="9.140625" style="106"/>
    <col min="4616" max="4616" width="3.140625" style="106" customWidth="1"/>
    <col min="4617" max="4617" width="38.7109375" style="106" customWidth="1"/>
    <col min="4618" max="4618" width="18.28515625" style="106" customWidth="1"/>
    <col min="4619" max="4619" width="20" style="106" customWidth="1"/>
    <col min="4620" max="4871" width="9.140625" style="106"/>
    <col min="4872" max="4872" width="3.140625" style="106" customWidth="1"/>
    <col min="4873" max="4873" width="38.7109375" style="106" customWidth="1"/>
    <col min="4874" max="4874" width="18.28515625" style="106" customWidth="1"/>
    <col min="4875" max="4875" width="20" style="106" customWidth="1"/>
    <col min="4876" max="5127" width="9.140625" style="106"/>
    <col min="5128" max="5128" width="3.140625" style="106" customWidth="1"/>
    <col min="5129" max="5129" width="38.7109375" style="106" customWidth="1"/>
    <col min="5130" max="5130" width="18.28515625" style="106" customWidth="1"/>
    <col min="5131" max="5131" width="20" style="106" customWidth="1"/>
    <col min="5132" max="5383" width="9.140625" style="106"/>
    <col min="5384" max="5384" width="3.140625" style="106" customWidth="1"/>
    <col min="5385" max="5385" width="38.7109375" style="106" customWidth="1"/>
    <col min="5386" max="5386" width="18.28515625" style="106" customWidth="1"/>
    <col min="5387" max="5387" width="20" style="106" customWidth="1"/>
    <col min="5388" max="5639" width="9.140625" style="106"/>
    <col min="5640" max="5640" width="3.140625" style="106" customWidth="1"/>
    <col min="5641" max="5641" width="38.7109375" style="106" customWidth="1"/>
    <col min="5642" max="5642" width="18.28515625" style="106" customWidth="1"/>
    <col min="5643" max="5643" width="20" style="106" customWidth="1"/>
    <col min="5644" max="5895" width="9.140625" style="106"/>
    <col min="5896" max="5896" width="3.140625" style="106" customWidth="1"/>
    <col min="5897" max="5897" width="38.7109375" style="106" customWidth="1"/>
    <col min="5898" max="5898" width="18.28515625" style="106" customWidth="1"/>
    <col min="5899" max="5899" width="20" style="106" customWidth="1"/>
    <col min="5900" max="6151" width="9.140625" style="106"/>
    <col min="6152" max="6152" width="3.140625" style="106" customWidth="1"/>
    <col min="6153" max="6153" width="38.7109375" style="106" customWidth="1"/>
    <col min="6154" max="6154" width="18.28515625" style="106" customWidth="1"/>
    <col min="6155" max="6155" width="20" style="106" customWidth="1"/>
    <col min="6156" max="6407" width="9.140625" style="106"/>
    <col min="6408" max="6408" width="3.140625" style="106" customWidth="1"/>
    <col min="6409" max="6409" width="38.7109375" style="106" customWidth="1"/>
    <col min="6410" max="6410" width="18.28515625" style="106" customWidth="1"/>
    <col min="6411" max="6411" width="20" style="106" customWidth="1"/>
    <col min="6412" max="6663" width="9.140625" style="106"/>
    <col min="6664" max="6664" width="3.140625" style="106" customWidth="1"/>
    <col min="6665" max="6665" width="38.7109375" style="106" customWidth="1"/>
    <col min="6666" max="6666" width="18.28515625" style="106" customWidth="1"/>
    <col min="6667" max="6667" width="20" style="106" customWidth="1"/>
    <col min="6668" max="6919" width="9.140625" style="106"/>
    <col min="6920" max="6920" width="3.140625" style="106" customWidth="1"/>
    <col min="6921" max="6921" width="38.7109375" style="106" customWidth="1"/>
    <col min="6922" max="6922" width="18.28515625" style="106" customWidth="1"/>
    <col min="6923" max="6923" width="20" style="106" customWidth="1"/>
    <col min="6924" max="7175" width="9.140625" style="106"/>
    <col min="7176" max="7176" width="3.140625" style="106" customWidth="1"/>
    <col min="7177" max="7177" width="38.7109375" style="106" customWidth="1"/>
    <col min="7178" max="7178" width="18.28515625" style="106" customWidth="1"/>
    <col min="7179" max="7179" width="20" style="106" customWidth="1"/>
    <col min="7180" max="7431" width="9.140625" style="106"/>
    <col min="7432" max="7432" width="3.140625" style="106" customWidth="1"/>
    <col min="7433" max="7433" width="38.7109375" style="106" customWidth="1"/>
    <col min="7434" max="7434" width="18.28515625" style="106" customWidth="1"/>
    <col min="7435" max="7435" width="20" style="106" customWidth="1"/>
    <col min="7436" max="7687" width="9.140625" style="106"/>
    <col min="7688" max="7688" width="3.140625" style="106" customWidth="1"/>
    <col min="7689" max="7689" width="38.7109375" style="106" customWidth="1"/>
    <col min="7690" max="7690" width="18.28515625" style="106" customWidth="1"/>
    <col min="7691" max="7691" width="20" style="106" customWidth="1"/>
    <col min="7692" max="7943" width="9.140625" style="106"/>
    <col min="7944" max="7944" width="3.140625" style="106" customWidth="1"/>
    <col min="7945" max="7945" width="38.7109375" style="106" customWidth="1"/>
    <col min="7946" max="7946" width="18.28515625" style="106" customWidth="1"/>
    <col min="7947" max="7947" width="20" style="106" customWidth="1"/>
    <col min="7948" max="8199" width="9.140625" style="106"/>
    <col min="8200" max="8200" width="3.140625" style="106" customWidth="1"/>
    <col min="8201" max="8201" width="38.7109375" style="106" customWidth="1"/>
    <col min="8202" max="8202" width="18.28515625" style="106" customWidth="1"/>
    <col min="8203" max="8203" width="20" style="106" customWidth="1"/>
    <col min="8204" max="8455" width="9.140625" style="106"/>
    <col min="8456" max="8456" width="3.140625" style="106" customWidth="1"/>
    <col min="8457" max="8457" width="38.7109375" style="106" customWidth="1"/>
    <col min="8458" max="8458" width="18.28515625" style="106" customWidth="1"/>
    <col min="8459" max="8459" width="20" style="106" customWidth="1"/>
    <col min="8460" max="8711" width="9.140625" style="106"/>
    <col min="8712" max="8712" width="3.140625" style="106" customWidth="1"/>
    <col min="8713" max="8713" width="38.7109375" style="106" customWidth="1"/>
    <col min="8714" max="8714" width="18.28515625" style="106" customWidth="1"/>
    <col min="8715" max="8715" width="20" style="106" customWidth="1"/>
    <col min="8716" max="8967" width="9.140625" style="106"/>
    <col min="8968" max="8968" width="3.140625" style="106" customWidth="1"/>
    <col min="8969" max="8969" width="38.7109375" style="106" customWidth="1"/>
    <col min="8970" max="8970" width="18.28515625" style="106" customWidth="1"/>
    <col min="8971" max="8971" width="20" style="106" customWidth="1"/>
    <col min="8972" max="9223" width="9.140625" style="106"/>
    <col min="9224" max="9224" width="3.140625" style="106" customWidth="1"/>
    <col min="9225" max="9225" width="38.7109375" style="106" customWidth="1"/>
    <col min="9226" max="9226" width="18.28515625" style="106" customWidth="1"/>
    <col min="9227" max="9227" width="20" style="106" customWidth="1"/>
    <col min="9228" max="9479" width="9.140625" style="106"/>
    <col min="9480" max="9480" width="3.140625" style="106" customWidth="1"/>
    <col min="9481" max="9481" width="38.7109375" style="106" customWidth="1"/>
    <col min="9482" max="9482" width="18.28515625" style="106" customWidth="1"/>
    <col min="9483" max="9483" width="20" style="106" customWidth="1"/>
    <col min="9484" max="9735" width="9.140625" style="106"/>
    <col min="9736" max="9736" width="3.140625" style="106" customWidth="1"/>
    <col min="9737" max="9737" width="38.7109375" style="106" customWidth="1"/>
    <col min="9738" max="9738" width="18.28515625" style="106" customWidth="1"/>
    <col min="9739" max="9739" width="20" style="106" customWidth="1"/>
    <col min="9740" max="9991" width="9.140625" style="106"/>
    <col min="9992" max="9992" width="3.140625" style="106" customWidth="1"/>
    <col min="9993" max="9993" width="38.7109375" style="106" customWidth="1"/>
    <col min="9994" max="9994" width="18.28515625" style="106" customWidth="1"/>
    <col min="9995" max="9995" width="20" style="106" customWidth="1"/>
    <col min="9996" max="10247" width="9.140625" style="106"/>
    <col min="10248" max="10248" width="3.140625" style="106" customWidth="1"/>
    <col min="10249" max="10249" width="38.7109375" style="106" customWidth="1"/>
    <col min="10250" max="10250" width="18.28515625" style="106" customWidth="1"/>
    <col min="10251" max="10251" width="20" style="106" customWidth="1"/>
    <col min="10252" max="10503" width="9.140625" style="106"/>
    <col min="10504" max="10504" width="3.140625" style="106" customWidth="1"/>
    <col min="10505" max="10505" width="38.7109375" style="106" customWidth="1"/>
    <col min="10506" max="10506" width="18.28515625" style="106" customWidth="1"/>
    <col min="10507" max="10507" width="20" style="106" customWidth="1"/>
    <col min="10508" max="10759" width="9.140625" style="106"/>
    <col min="10760" max="10760" width="3.140625" style="106" customWidth="1"/>
    <col min="10761" max="10761" width="38.7109375" style="106" customWidth="1"/>
    <col min="10762" max="10762" width="18.28515625" style="106" customWidth="1"/>
    <col min="10763" max="10763" width="20" style="106" customWidth="1"/>
    <col min="10764" max="11015" width="9.140625" style="106"/>
    <col min="11016" max="11016" width="3.140625" style="106" customWidth="1"/>
    <col min="11017" max="11017" width="38.7109375" style="106" customWidth="1"/>
    <col min="11018" max="11018" width="18.28515625" style="106" customWidth="1"/>
    <col min="11019" max="11019" width="20" style="106" customWidth="1"/>
    <col min="11020" max="11271" width="9.140625" style="106"/>
    <col min="11272" max="11272" width="3.140625" style="106" customWidth="1"/>
    <col min="11273" max="11273" width="38.7109375" style="106" customWidth="1"/>
    <col min="11274" max="11274" width="18.28515625" style="106" customWidth="1"/>
    <col min="11275" max="11275" width="20" style="106" customWidth="1"/>
    <col min="11276" max="11527" width="9.140625" style="106"/>
    <col min="11528" max="11528" width="3.140625" style="106" customWidth="1"/>
    <col min="11529" max="11529" width="38.7109375" style="106" customWidth="1"/>
    <col min="11530" max="11530" width="18.28515625" style="106" customWidth="1"/>
    <col min="11531" max="11531" width="20" style="106" customWidth="1"/>
    <col min="11532" max="11783" width="9.140625" style="106"/>
    <col min="11784" max="11784" width="3.140625" style="106" customWidth="1"/>
    <col min="11785" max="11785" width="38.7109375" style="106" customWidth="1"/>
    <col min="11786" max="11786" width="18.28515625" style="106" customWidth="1"/>
    <col min="11787" max="11787" width="20" style="106" customWidth="1"/>
    <col min="11788" max="12039" width="9.140625" style="106"/>
    <col min="12040" max="12040" width="3.140625" style="106" customWidth="1"/>
    <col min="12041" max="12041" width="38.7109375" style="106" customWidth="1"/>
    <col min="12042" max="12042" width="18.28515625" style="106" customWidth="1"/>
    <col min="12043" max="12043" width="20" style="106" customWidth="1"/>
    <col min="12044" max="12295" width="9.140625" style="106"/>
    <col min="12296" max="12296" width="3.140625" style="106" customWidth="1"/>
    <col min="12297" max="12297" width="38.7109375" style="106" customWidth="1"/>
    <col min="12298" max="12298" width="18.28515625" style="106" customWidth="1"/>
    <col min="12299" max="12299" width="20" style="106" customWidth="1"/>
    <col min="12300" max="12551" width="9.140625" style="106"/>
    <col min="12552" max="12552" width="3.140625" style="106" customWidth="1"/>
    <col min="12553" max="12553" width="38.7109375" style="106" customWidth="1"/>
    <col min="12554" max="12554" width="18.28515625" style="106" customWidth="1"/>
    <col min="12555" max="12555" width="20" style="106" customWidth="1"/>
    <col min="12556" max="12807" width="9.140625" style="106"/>
    <col min="12808" max="12808" width="3.140625" style="106" customWidth="1"/>
    <col min="12809" max="12809" width="38.7109375" style="106" customWidth="1"/>
    <col min="12810" max="12810" width="18.28515625" style="106" customWidth="1"/>
    <col min="12811" max="12811" width="20" style="106" customWidth="1"/>
    <col min="12812" max="13063" width="9.140625" style="106"/>
    <col min="13064" max="13064" width="3.140625" style="106" customWidth="1"/>
    <col min="13065" max="13065" width="38.7109375" style="106" customWidth="1"/>
    <col min="13066" max="13066" width="18.28515625" style="106" customWidth="1"/>
    <col min="13067" max="13067" width="20" style="106" customWidth="1"/>
    <col min="13068" max="13319" width="9.140625" style="106"/>
    <col min="13320" max="13320" width="3.140625" style="106" customWidth="1"/>
    <col min="13321" max="13321" width="38.7109375" style="106" customWidth="1"/>
    <col min="13322" max="13322" width="18.28515625" style="106" customWidth="1"/>
    <col min="13323" max="13323" width="20" style="106" customWidth="1"/>
    <col min="13324" max="13575" width="9.140625" style="106"/>
    <col min="13576" max="13576" width="3.140625" style="106" customWidth="1"/>
    <col min="13577" max="13577" width="38.7109375" style="106" customWidth="1"/>
    <col min="13578" max="13578" width="18.28515625" style="106" customWidth="1"/>
    <col min="13579" max="13579" width="20" style="106" customWidth="1"/>
    <col min="13580" max="13831" width="9.140625" style="106"/>
    <col min="13832" max="13832" width="3.140625" style="106" customWidth="1"/>
    <col min="13833" max="13833" width="38.7109375" style="106" customWidth="1"/>
    <col min="13834" max="13834" width="18.28515625" style="106" customWidth="1"/>
    <col min="13835" max="13835" width="20" style="106" customWidth="1"/>
    <col min="13836" max="14087" width="9.140625" style="106"/>
    <col min="14088" max="14088" width="3.140625" style="106" customWidth="1"/>
    <col min="14089" max="14089" width="38.7109375" style="106" customWidth="1"/>
    <col min="14090" max="14090" width="18.28515625" style="106" customWidth="1"/>
    <col min="14091" max="14091" width="20" style="106" customWidth="1"/>
    <col min="14092" max="14343" width="9.140625" style="106"/>
    <col min="14344" max="14344" width="3.140625" style="106" customWidth="1"/>
    <col min="14345" max="14345" width="38.7109375" style="106" customWidth="1"/>
    <col min="14346" max="14346" width="18.28515625" style="106" customWidth="1"/>
    <col min="14347" max="14347" width="20" style="106" customWidth="1"/>
    <col min="14348" max="14599" width="9.140625" style="106"/>
    <col min="14600" max="14600" width="3.140625" style="106" customWidth="1"/>
    <col min="14601" max="14601" width="38.7109375" style="106" customWidth="1"/>
    <col min="14602" max="14602" width="18.28515625" style="106" customWidth="1"/>
    <col min="14603" max="14603" width="20" style="106" customWidth="1"/>
    <col min="14604" max="14855" width="9.140625" style="106"/>
    <col min="14856" max="14856" width="3.140625" style="106" customWidth="1"/>
    <col min="14857" max="14857" width="38.7109375" style="106" customWidth="1"/>
    <col min="14858" max="14858" width="18.28515625" style="106" customWidth="1"/>
    <col min="14859" max="14859" width="20" style="106" customWidth="1"/>
    <col min="14860" max="15111" width="9.140625" style="106"/>
    <col min="15112" max="15112" width="3.140625" style="106" customWidth="1"/>
    <col min="15113" max="15113" width="38.7109375" style="106" customWidth="1"/>
    <col min="15114" max="15114" width="18.28515625" style="106" customWidth="1"/>
    <col min="15115" max="15115" width="20" style="106" customWidth="1"/>
    <col min="15116" max="15367" width="9.140625" style="106"/>
    <col min="15368" max="15368" width="3.140625" style="106" customWidth="1"/>
    <col min="15369" max="15369" width="38.7109375" style="106" customWidth="1"/>
    <col min="15370" max="15370" width="18.28515625" style="106" customWidth="1"/>
    <col min="15371" max="15371" width="20" style="106" customWidth="1"/>
    <col min="15372" max="15623" width="9.140625" style="106"/>
    <col min="15624" max="15624" width="3.140625" style="106" customWidth="1"/>
    <col min="15625" max="15625" width="38.7109375" style="106" customWidth="1"/>
    <col min="15626" max="15626" width="18.28515625" style="106" customWidth="1"/>
    <col min="15627" max="15627" width="20" style="106" customWidth="1"/>
    <col min="15628" max="15879" width="9.140625" style="106"/>
    <col min="15880" max="15880" width="3.140625" style="106" customWidth="1"/>
    <col min="15881" max="15881" width="38.7109375" style="106" customWidth="1"/>
    <col min="15882" max="15882" width="18.28515625" style="106" customWidth="1"/>
    <col min="15883" max="15883" width="20" style="106" customWidth="1"/>
    <col min="15884" max="16135" width="9.140625" style="106"/>
    <col min="16136" max="16136" width="3.140625" style="106" customWidth="1"/>
    <col min="16137" max="16137" width="38.7109375" style="106" customWidth="1"/>
    <col min="16138" max="16138" width="18.28515625" style="106" customWidth="1"/>
    <col min="16139" max="16139" width="20" style="106" customWidth="1"/>
    <col min="16140" max="16384" width="9.140625" style="106"/>
  </cols>
  <sheetData>
    <row r="1" spans="1:11">
      <c r="K1" s="114" t="s">
        <v>160</v>
      </c>
    </row>
    <row r="2" spans="1:11" ht="51.75" customHeight="1">
      <c r="A2" s="107"/>
      <c r="B2" s="107"/>
      <c r="C2" s="107"/>
      <c r="D2" s="107"/>
      <c r="E2" s="107"/>
      <c r="F2" s="107"/>
      <c r="G2" s="107"/>
      <c r="H2" s="107"/>
      <c r="I2" s="234" t="s">
        <v>252</v>
      </c>
      <c r="J2" s="255"/>
      <c r="K2" s="255"/>
    </row>
    <row r="3" spans="1:11" ht="18" customHeight="1">
      <c r="A3" s="107"/>
      <c r="B3" s="107"/>
      <c r="C3" s="107"/>
      <c r="D3" s="107"/>
      <c r="E3" s="107"/>
      <c r="F3" s="107"/>
      <c r="G3" s="107"/>
      <c r="H3" s="107"/>
      <c r="I3" s="171"/>
      <c r="J3" s="263" t="s">
        <v>270</v>
      </c>
      <c r="K3" s="277"/>
    </row>
    <row r="4" spans="1:11" ht="18" customHeight="1">
      <c r="A4" s="107"/>
      <c r="B4" s="107"/>
      <c r="C4" s="107"/>
      <c r="D4" s="107"/>
      <c r="E4" s="107"/>
      <c r="F4" s="107"/>
      <c r="G4" s="107"/>
      <c r="H4" s="107"/>
      <c r="I4" s="132"/>
      <c r="J4" s="132"/>
      <c r="K4" s="132"/>
    </row>
    <row r="5" spans="1:11" ht="33.75" customHeight="1">
      <c r="A5" s="272" t="s">
        <v>266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</row>
    <row r="6" spans="1:11" ht="15.75" customHeight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97" t="s">
        <v>136</v>
      </c>
    </row>
    <row r="7" spans="1:11" ht="42" customHeight="1">
      <c r="A7" s="273" t="s">
        <v>211</v>
      </c>
      <c r="B7" s="273"/>
      <c r="C7" s="274" t="s">
        <v>214</v>
      </c>
      <c r="D7" s="275"/>
      <c r="E7" s="276"/>
      <c r="F7" s="274" t="s">
        <v>215</v>
      </c>
      <c r="G7" s="275"/>
      <c r="H7" s="276"/>
      <c r="I7" s="274" t="s">
        <v>229</v>
      </c>
      <c r="J7" s="275"/>
      <c r="K7" s="276"/>
    </row>
    <row r="8" spans="1:11" ht="52.5" customHeight="1">
      <c r="A8" s="273"/>
      <c r="B8" s="273"/>
      <c r="C8" s="159" t="s">
        <v>162</v>
      </c>
      <c r="D8" s="112" t="s">
        <v>213</v>
      </c>
      <c r="E8" s="159" t="s">
        <v>163</v>
      </c>
      <c r="F8" s="159" t="s">
        <v>162</v>
      </c>
      <c r="G8" s="112" t="s">
        <v>213</v>
      </c>
      <c r="H8" s="159" t="s">
        <v>163</v>
      </c>
      <c r="I8" s="159" t="s">
        <v>162</v>
      </c>
      <c r="J8" s="112" t="s">
        <v>213</v>
      </c>
      <c r="K8" s="159" t="s">
        <v>163</v>
      </c>
    </row>
    <row r="9" spans="1:11" ht="21.75" customHeight="1">
      <c r="A9" s="273"/>
      <c r="B9" s="273"/>
      <c r="C9" s="157">
        <f>C10+C11</f>
        <v>0</v>
      </c>
      <c r="D9" s="157" t="s">
        <v>212</v>
      </c>
      <c r="E9" s="157">
        <f t="shared" ref="E9:F9" si="0">E10+E11</f>
        <v>0</v>
      </c>
      <c r="F9" s="157">
        <f t="shared" si="0"/>
        <v>0</v>
      </c>
      <c r="G9" s="157" t="s">
        <v>212</v>
      </c>
      <c r="H9" s="157">
        <f t="shared" ref="H9:I9" si="1">H10+H11</f>
        <v>0</v>
      </c>
      <c r="I9" s="157">
        <f t="shared" si="1"/>
        <v>0</v>
      </c>
      <c r="J9" s="157" t="s">
        <v>212</v>
      </c>
      <c r="K9" s="158">
        <f>K10+K11</f>
        <v>0</v>
      </c>
    </row>
    <row r="10" spans="1:11" ht="38.25" customHeight="1">
      <c r="A10" s="159">
        <v>1</v>
      </c>
      <c r="B10" s="109" t="s">
        <v>164</v>
      </c>
      <c r="C10" s="163">
        <v>0</v>
      </c>
      <c r="D10" s="164" t="s">
        <v>212</v>
      </c>
      <c r="E10" s="163">
        <v>0</v>
      </c>
      <c r="F10" s="163">
        <v>0</v>
      </c>
      <c r="G10" s="164" t="s">
        <v>212</v>
      </c>
      <c r="H10" s="163">
        <v>0</v>
      </c>
      <c r="I10" s="163">
        <v>0</v>
      </c>
      <c r="J10" s="163"/>
      <c r="K10" s="163">
        <v>0</v>
      </c>
    </row>
    <row r="11" spans="1:11" ht="46.5" customHeight="1">
      <c r="A11" s="159">
        <v>2</v>
      </c>
      <c r="B11" s="109" t="s">
        <v>165</v>
      </c>
      <c r="C11" s="163">
        <v>0</v>
      </c>
      <c r="D11" s="164" t="s">
        <v>212</v>
      </c>
      <c r="E11" s="163">
        <v>0</v>
      </c>
      <c r="F11" s="163">
        <v>0</v>
      </c>
      <c r="G11" s="164" t="s">
        <v>212</v>
      </c>
      <c r="H11" s="163">
        <v>0</v>
      </c>
      <c r="I11" s="163">
        <v>0</v>
      </c>
      <c r="J11" s="163"/>
      <c r="K11" s="163">
        <v>0</v>
      </c>
    </row>
    <row r="12" spans="1:11">
      <c r="A12" s="108"/>
      <c r="B12" s="108"/>
      <c r="C12" s="108"/>
      <c r="D12" s="108"/>
      <c r="E12" s="108"/>
      <c r="F12" s="108"/>
      <c r="G12" s="108"/>
      <c r="H12" s="108"/>
      <c r="I12" s="110"/>
      <c r="J12" s="110"/>
      <c r="K12" s="69"/>
    </row>
    <row r="13" spans="1:11">
      <c r="A13" s="108"/>
      <c r="B13" s="108"/>
      <c r="C13" s="108"/>
      <c r="D13" s="108"/>
      <c r="E13" s="108"/>
      <c r="F13" s="108"/>
      <c r="G13" s="108"/>
      <c r="H13" s="108"/>
      <c r="I13" s="110"/>
      <c r="J13" s="110"/>
      <c r="K13" s="69"/>
    </row>
    <row r="14" spans="1:11" ht="15.75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3</vt:lpstr>
      <vt:lpstr>Приложение 4</vt:lpstr>
      <vt:lpstr>Приложение 5</vt:lpstr>
      <vt:lpstr>Приложение 6</vt:lpstr>
      <vt:lpstr>Приложение 8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2023-03-21T09:43:06Z</cp:lastPrinted>
  <dcterms:created xsi:type="dcterms:W3CDTF">2015-10-23T06:56:22Z</dcterms:created>
  <dcterms:modified xsi:type="dcterms:W3CDTF">2023-03-28T02:34:23Z</dcterms:modified>
</cp:coreProperties>
</file>